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In Progress\2021 Annual Report\ADA Compliance Versions\"/>
    </mc:Choice>
  </mc:AlternateContent>
  <xr:revisionPtr revIDLastSave="0" documentId="13_ncr:1_{EEC395E4-FBB4-4E0F-8E21-92777D49CD65}" xr6:coauthVersionLast="47" xr6:coauthVersionMax="47" xr10:uidLastSave="{00000000-0000-0000-0000-000000000000}"/>
  <workbookProtection workbookAlgorithmName="SHA-512" workbookHashValue="QOuhQqiR6PZSCMg5TZ1xqTuzA6K+purKbGidqxT8zi/h6r2Nlnzbs0BCrH7nekzytkmeSrWjP0qN+wNpbbvrBA==" workbookSaltValue="jzmMsH0+/IivYKolkHlj6Q==" workbookSpinCount="100000" lockStructure="1"/>
  <bookViews>
    <workbookView xWindow="-120" yWindow="-120" windowWidth="29040" windowHeight="15840" xr2:uid="{42F1587C-694B-4FB5-8F43-3217E1887B2B}"/>
  </bookViews>
  <sheets>
    <sheet name="Table of Contents" sheetId="1" r:id="rId1"/>
    <sheet name="Table CS-1" sheetId="56" r:id="rId2"/>
    <sheet name="Table CS-2" sheetId="57" r:id="rId3"/>
    <sheet name="Table CS-3" sheetId="58" r:id="rId4"/>
    <sheet name="Table CS-4" sheetId="79" r:id="rId5"/>
  </sheets>
  <definedNames>
    <definedName name="_xlnm.Print_Area" localSheetId="1">'Table CS-1'!$A$1:$L$71</definedName>
    <definedName name="_xlnm.Print_Area" localSheetId="2">'Table CS-2'!$A$1:$K$27</definedName>
    <definedName name="_xlnm.Print_Area" localSheetId="3">'Table CS-3'!$A$1:$I$18</definedName>
    <definedName name="_xlnm.Print_Area" localSheetId="4">'Table CS-4'!$A$1:$J$10</definedName>
    <definedName name="RateRank" localSheetId="1">'Table CS-1'!$K$5:$K$65</definedName>
    <definedName name="Raw_AgeSex_Yr">#REF!</definedName>
    <definedName name="Raw_GI">#REF!</definedName>
    <definedName name="Raw_JuvHall_ARS_CT">#REF!</definedName>
    <definedName name="Raw_RaceSex_Y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3" i="1"/>
</calcChain>
</file>

<file path=xl/sharedStrings.xml><?xml version="1.0" encoding="utf-8"?>
<sst xmlns="http://schemas.openxmlformats.org/spreadsheetml/2006/main" count="163" uniqueCount="139">
  <si>
    <t>STDs in California, 2021 Data Tables</t>
  </si>
  <si>
    <t>Congenital Syphilis Surveillance Tables</t>
  </si>
  <si>
    <t xml:space="preserve">State of California, Department of Finance. Demographic Research Unit. 2020.  Historical and Projected Fertility Rates and Births, 1990-2040 </t>
  </si>
  <si>
    <t>(Baseline 2019 Population Projections).  Sacramento: California, March 2021.</t>
  </si>
  <si>
    <t>Click here to return to the Table of Contents</t>
  </si>
  <si>
    <t/>
  </si>
  <si>
    <t>COUNTY</t>
  </si>
  <si>
    <t>2017
Cases</t>
  </si>
  <si>
    <t>2018
Cases</t>
  </si>
  <si>
    <t>2019
Cases</t>
  </si>
  <si>
    <t>2020
Cases</t>
  </si>
  <si>
    <t>2021
Cases</t>
  </si>
  <si>
    <t>2017
Rate</t>
  </si>
  <si>
    <t>2018
Rate</t>
  </si>
  <si>
    <t>2019
Rate</t>
  </si>
  <si>
    <t>2020
Rate</t>
  </si>
  <si>
    <t>2021
Rate</t>
  </si>
  <si>
    <t>Rate
Rank</t>
  </si>
  <si>
    <t>CALIFORNIA</t>
  </si>
  <si>
    <t>n/a</t>
  </si>
  <si>
    <t>Alameda</t>
  </si>
  <si>
    <r>
      <t xml:space="preserve"> — Berkeley</t>
    </r>
    <r>
      <rPr>
        <vertAlign val="superscript"/>
        <sz val="12"/>
        <rFont val="Calibri"/>
        <family val="2"/>
        <scheme val="minor"/>
      </rPr>
      <t>1</t>
    </r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</si>
  <si>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</si>
  <si>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</si>
  <si>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</si>
  <si>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</si>
  <si>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</si>
  <si>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</si>
  <si>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</si>
  <si>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</si>
  <si>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</si>
  <si>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</si>
  <si>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</si>
  <si>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</si>
  <si>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</si>
  <si>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</si>
  <si>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</si>
  <si>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</si>
  <si>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</si>
  <si>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</si>
  <si>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r>
      <t xml:space="preserve"> — Long Beach</t>
    </r>
    <r>
      <rPr>
        <vertAlign val="superscript"/>
        <sz val="12"/>
        <rFont val="Calibri"/>
        <family val="2"/>
        <scheme val="minor"/>
      </rPr>
      <t>1</t>
    </r>
  </si>
  <si>
    <r>
      <t xml:space="preserve"> — Pasadena</t>
    </r>
    <r>
      <rPr>
        <vertAlign val="superscript"/>
        <sz val="12"/>
        <rFont val="Calibri"/>
        <family val="2"/>
        <scheme val="minor"/>
      </rPr>
      <t>1</t>
    </r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</si>
  <si>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</si>
  <si>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</si>
  <si>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</si>
  <si>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</si>
  <si>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</si>
  <si>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</si>
  <si>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</si>
  <si>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</si>
  <si>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</si>
  <si>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</si>
  <si>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</si>
  <si>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</si>
  <si>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</si>
  <si>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</si>
  <si>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</si>
  <si>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</si>
  <si>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</si>
  <si>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</si>
  <si>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</si>
  <si>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</si>
  <si>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</si>
  <si>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</si>
  <si>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</si>
  <si>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</si>
  <si>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</si>
  <si>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</si>
  <si>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</si>
  <si>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</si>
  <si>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</si>
  <si>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</si>
  <si>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</si>
  <si>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</si>
  <si>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</si>
  <si>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</si>
  <si>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</si>
  <si>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</si>
  <si>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</si>
  <si>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</si>
  <si>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</si>
  <si>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r>
      <t>1</t>
    </r>
    <r>
      <rPr>
        <sz val="12"/>
        <rFont val="Calibri"/>
        <family val="2"/>
        <scheme val="minor"/>
      </rPr>
      <t xml:space="preserve"> City Health Department numbers are included in their respective county totals.</t>
    </r>
  </si>
  <si>
    <t>Source:  California Department of Public Health, STD Control Branch (data as reported through 12/1/2022)</t>
  </si>
  <si>
    <t>Total
Cases</t>
  </si>
  <si>
    <t>Total</t>
  </si>
  <si>
    <t>Gender Identity</t>
  </si>
  <si>
    <t>Cases</t>
  </si>
  <si>
    <t>Percentage</t>
  </si>
  <si>
    <t>Female</t>
  </si>
  <si>
    <t>Male</t>
  </si>
  <si>
    <t>Genderqueer or Non-Binary</t>
  </si>
  <si>
    <t>Transgender Female</t>
  </si>
  <si>
    <t>Transgender Male</t>
  </si>
  <si>
    <t>Unknown</t>
  </si>
  <si>
    <t>Health Jurisdictions, 2017–2021</t>
  </si>
  <si>
    <t xml:space="preserve">Table CS-1.  Congenital Syphilis by Year of Birth, Cases and Incidence Rates, California Counties and Selected City </t>
  </si>
  <si>
    <t xml:space="preserve">    Note:  Incidence rates are per 100,000 live births. </t>
  </si>
  <si>
    <t>State of California, Department of Public Health, Center for Health Statistics and Informatics, Comprehensive Master Birth Files.</t>
  </si>
  <si>
    <t xml:space="preserve">Table CS-2.  Congenital Syphilis by Year of Birth, Cases and Incidence Rates by Race/Ethnicity of Birthing Parent, </t>
  </si>
  <si>
    <t>California, 2012–2021</t>
  </si>
  <si>
    <t>RACE/ETHNICITY</t>
  </si>
  <si>
    <t>2012
Cases</t>
  </si>
  <si>
    <t>2013
Cases</t>
  </si>
  <si>
    <t>2014
Cases</t>
  </si>
  <si>
    <t>2015
Cases</t>
  </si>
  <si>
    <t>2016
Cases</t>
  </si>
  <si>
    <t xml:space="preserve"> CALIFORNIA</t>
  </si>
  <si>
    <t xml:space="preserve"> American Indian/Alaska Native</t>
  </si>
  <si>
    <r>
      <t xml:space="preserve"> Black/African American </t>
    </r>
    <r>
      <rPr>
        <sz val="12"/>
        <color theme="0"/>
        <rFont val="Calibri"/>
        <family val="2"/>
        <scheme val="minor"/>
      </rPr>
      <t>……………..</t>
    </r>
  </si>
  <si>
    <t xml:space="preserve"> Hispanic/Latina</t>
  </si>
  <si>
    <t xml:space="preserve"> Native Hawaiian/Other Pacific Islander</t>
  </si>
  <si>
    <t xml:space="preserve"> White</t>
  </si>
  <si>
    <t xml:space="preserve"> Other/Not Specified</t>
  </si>
  <si>
    <t>blank row used to separate cases table from rates table</t>
  </si>
  <si>
    <t>2012
Rate</t>
  </si>
  <si>
    <t>2013
Rate</t>
  </si>
  <si>
    <t>2014
Rate</t>
  </si>
  <si>
    <t>2015
Rate</t>
  </si>
  <si>
    <t>2016
Rate</t>
  </si>
  <si>
    <t xml:space="preserve"> Black/African American</t>
  </si>
  <si>
    <t xml:space="preserve">     Note:  Incidence rates are per 100,000 live births.</t>
  </si>
  <si>
    <t xml:space="preserve">The 2021 comprehensive master birth file was not available when this table was published, so the 2021 denominator data were estimated </t>
  </si>
  <si>
    <t>by multiplying the 2020 race/ethnic percent distribution from the 2020 comprehensive master birth file by the 2021 projected births.</t>
  </si>
  <si>
    <t xml:space="preserve">  Source:  California Department of Public Health, STD Control Branch (data as reported through 12/1/2022)</t>
  </si>
  <si>
    <t xml:space="preserve">State of California, Department of Finance. Demographic Research Unit. 2020.  Historical and Projected Fertility Rates and Births, </t>
  </si>
  <si>
    <t>1990-2040 (Baseline 2019 Population Projections).  Sacramento: California, March 2021.</t>
  </si>
  <si>
    <t>Table CS-3.  Congenital Syphilis by Year of Birth, Cases by Classification, California, 2012-2021</t>
  </si>
  <si>
    <t>Year</t>
  </si>
  <si>
    <t>Confirmed
Cases</t>
  </si>
  <si>
    <t>Stillbirth
Cases</t>
  </si>
  <si>
    <t>Probable¹
Presumptive
Cases</t>
  </si>
  <si>
    <t>Possible²
Presumptive
Cases</t>
  </si>
  <si>
    <t>CDC Algorithm for Presumptive Cases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</si>
  <si>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Mother not treated adequately or treatment unknown before or during pregnancy; or mother </t>
    </r>
  </si>
  <si>
    <t>treated adequately before or during pregnancy, but evidence of treatment failure or reinfection.</t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</si>
  <si>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Mother treated adequately before or during pregnancy, but response was equivocal or could </t>
    </r>
  </si>
  <si>
    <t>not be determined prior to delivery and infant was not evaluated.</t>
  </si>
  <si>
    <t>Table CS-4.  Congenital Syphilis, Cases and Percentages by Gender Identity, California, 2021</t>
  </si>
  <si>
    <t xml:space="preserve"> Asian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</si>
</sst>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&quot; &quot;"/>
    <numFmt numFmtId="165" formatCode="#,##0.0&quot; &quot;"/>
    <numFmt numFmtId="166" formatCode="[$-F400]h:mm:ss\ AM/PM"/>
    <numFmt numFmtId="167" formatCode="&quot; &quot;@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2"/>
      <name val="Calibri"/>
      <family val="2"/>
      <scheme val="minor"/>
    </font>
    <font>
      <b/>
      <sz val="12.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u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4" fillId="0" borderId="0"/>
    <xf numFmtId="0" fontId="24" fillId="0" borderId="0"/>
  </cellStyleXfs>
  <cellXfs count="84">
    <xf numFmtId="0" fontId="0" fillId="0" borderId="0" xfId="0"/>
    <xf numFmtId="0" fontId="1" fillId="0" borderId="0" xfId="0" applyFont="1"/>
    <xf numFmtId="0" fontId="10" fillId="0" borderId="0" xfId="2" applyFont="1"/>
    <xf numFmtId="0" fontId="8" fillId="0" borderId="0" xfId="2" applyFont="1"/>
    <xf numFmtId="0" fontId="4" fillId="0" borderId="4" xfId="2" applyFont="1" applyBorder="1" applyAlignment="1">
      <alignment horizontal="center"/>
    </xf>
    <xf numFmtId="0" fontId="4" fillId="0" borderId="4" xfId="2" applyFont="1" applyBorder="1" applyAlignment="1">
      <alignment horizontal="center" vertical="center" wrapText="1"/>
    </xf>
    <xf numFmtId="0" fontId="3" fillId="0" borderId="0" xfId="2" applyFont="1"/>
    <xf numFmtId="167" fontId="11" fillId="2" borderId="0" xfId="2" applyNumberFormat="1" applyFont="1" applyFill="1" applyAlignment="1">
      <alignment vertical="center"/>
    </xf>
    <xf numFmtId="164" fontId="11" fillId="2" borderId="0" xfId="2" applyNumberFormat="1" applyFont="1" applyFill="1" applyAlignment="1">
      <alignment horizontal="right" vertical="center"/>
    </xf>
    <xf numFmtId="165" fontId="11" fillId="2" borderId="0" xfId="2" applyNumberFormat="1" applyFont="1" applyFill="1" applyAlignment="1">
      <alignment horizontal="right" vertical="center"/>
    </xf>
    <xf numFmtId="0" fontId="13" fillId="0" borderId="0" xfId="2" applyFont="1"/>
    <xf numFmtId="167" fontId="13" fillId="0" borderId="0" xfId="2" applyNumberFormat="1" applyFont="1" applyAlignment="1">
      <alignment vertical="center"/>
    </xf>
    <xf numFmtId="164" fontId="13" fillId="0" borderId="0" xfId="2" applyNumberFormat="1" applyFont="1" applyAlignment="1">
      <alignment horizontal="right" vertical="center"/>
    </xf>
    <xf numFmtId="165" fontId="13" fillId="0" borderId="0" xfId="2" applyNumberFormat="1" applyFont="1" applyAlignment="1">
      <alignment horizontal="right" vertical="center"/>
    </xf>
    <xf numFmtId="167" fontId="13" fillId="0" borderId="0" xfId="2" quotePrefix="1" applyNumberFormat="1" applyFont="1" applyAlignment="1">
      <alignment horizontal="left" vertical="center"/>
    </xf>
    <xf numFmtId="0" fontId="15" fillId="0" borderId="0" xfId="2" quotePrefix="1" applyFont="1" applyAlignment="1">
      <alignment horizontal="left" indent="2"/>
    </xf>
    <xf numFmtId="164" fontId="13" fillId="0" borderId="0" xfId="2" applyNumberFormat="1" applyFont="1"/>
    <xf numFmtId="0" fontId="13" fillId="0" borderId="0" xfId="2" quotePrefix="1" applyFont="1" applyAlignment="1">
      <alignment horizontal="left" indent="2"/>
    </xf>
    <xf numFmtId="0" fontId="13" fillId="0" borderId="0" xfId="2" applyFont="1" applyAlignment="1">
      <alignment wrapText="1"/>
    </xf>
    <xf numFmtId="0" fontId="5" fillId="0" borderId="0" xfId="2" applyFont="1"/>
    <xf numFmtId="0" fontId="16" fillId="0" borderId="0" xfId="2" applyFont="1"/>
    <xf numFmtId="164" fontId="5" fillId="0" borderId="0" xfId="2" applyNumberFormat="1" applyFont="1"/>
    <xf numFmtId="0" fontId="9" fillId="0" borderId="0" xfId="2" applyFont="1" applyAlignment="1">
      <alignment vertical="top"/>
    </xf>
    <xf numFmtId="0" fontId="17" fillId="0" borderId="0" xfId="2" applyFont="1" applyAlignment="1">
      <alignment vertical="top"/>
    </xf>
    <xf numFmtId="0" fontId="4" fillId="0" borderId="4" xfId="2" applyFont="1" applyBorder="1" applyAlignment="1">
      <alignment horizontal="center" wrapText="1"/>
    </xf>
    <xf numFmtId="0" fontId="13" fillId="0" borderId="0" xfId="2" quotePrefix="1" applyFont="1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vertical="top"/>
    </xf>
    <xf numFmtId="0" fontId="7" fillId="0" borderId="0" xfId="3" applyAlignment="1">
      <alignment horizontal="left"/>
    </xf>
    <xf numFmtId="0" fontId="13" fillId="0" borderId="0" xfId="2" applyFont="1" applyAlignment="1">
      <alignment horizontal="left" indent="8"/>
    </xf>
    <xf numFmtId="0" fontId="20" fillId="0" borderId="0" xfId="6" applyFont="1" applyBorder="1" applyAlignment="1"/>
    <xf numFmtId="0" fontId="7" fillId="0" borderId="0" xfId="3"/>
    <xf numFmtId="0" fontId="8" fillId="0" borderId="0" xfId="2" applyFont="1" applyAlignment="1">
      <alignment vertical="top"/>
    </xf>
    <xf numFmtId="0" fontId="21" fillId="0" borderId="0" xfId="2" applyFont="1"/>
    <xf numFmtId="0" fontId="22" fillId="0" borderId="0" xfId="5" applyFont="1" applyAlignment="1">
      <alignment vertical="top"/>
    </xf>
    <xf numFmtId="0" fontId="13" fillId="0" borderId="0" xfId="2" quotePrefix="1" applyFont="1" applyAlignment="1">
      <alignment horizontal="left" indent="8"/>
    </xf>
    <xf numFmtId="167" fontId="14" fillId="0" borderId="0" xfId="2" applyNumberFormat="1" applyFont="1" applyAlignment="1">
      <alignment vertical="center"/>
    </xf>
    <xf numFmtId="165" fontId="11" fillId="4" borderId="0" xfId="2" applyNumberFormat="1" applyFont="1" applyFill="1" applyAlignment="1">
      <alignment horizontal="right" vertical="center"/>
    </xf>
    <xf numFmtId="0" fontId="13" fillId="0" borderId="0" xfId="2" quotePrefix="1" applyFont="1" applyAlignment="1">
      <alignment horizontal="left" indent="7"/>
    </xf>
    <xf numFmtId="0" fontId="13" fillId="0" borderId="0" xfId="2" applyFont="1" applyAlignment="1">
      <alignment horizontal="left" indent="7"/>
    </xf>
    <xf numFmtId="0" fontId="11" fillId="0" borderId="4" xfId="2" applyFont="1" applyBorder="1" applyAlignment="1">
      <alignment horizontal="center" wrapText="1"/>
    </xf>
    <xf numFmtId="0" fontId="23" fillId="0" borderId="0" xfId="2" applyFont="1"/>
    <xf numFmtId="0" fontId="13" fillId="0" borderId="0" xfId="2" applyFont="1" applyAlignment="1">
      <alignment vertical="top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65" fontId="11" fillId="2" borderId="9" xfId="2" applyNumberFormat="1" applyFont="1" applyFill="1" applyBorder="1" applyAlignment="1">
      <alignment horizontal="right" vertical="center"/>
    </xf>
    <xf numFmtId="165" fontId="13" fillId="0" borderId="9" xfId="2" applyNumberFormat="1" applyFont="1" applyBorder="1" applyAlignment="1">
      <alignment horizontal="right" vertical="center"/>
    </xf>
    <xf numFmtId="164" fontId="13" fillId="0" borderId="4" xfId="2" applyNumberFormat="1" applyFont="1" applyBorder="1" applyAlignment="1">
      <alignment horizontal="right" vertical="center"/>
    </xf>
    <xf numFmtId="165" fontId="13" fillId="0" borderId="7" xfId="2" applyNumberFormat="1" applyFont="1" applyBorder="1" applyAlignment="1">
      <alignment horizontal="right" vertical="center"/>
    </xf>
    <xf numFmtId="164" fontId="13" fillId="0" borderId="0" xfId="2" applyNumberFormat="1" applyFont="1" applyBorder="1" applyAlignment="1">
      <alignment horizontal="right" vertical="center"/>
    </xf>
    <xf numFmtId="164" fontId="13" fillId="0" borderId="0" xfId="2" applyNumberFormat="1" applyFont="1" applyFill="1" applyAlignment="1">
      <alignment horizontal="right" vertical="center"/>
    </xf>
    <xf numFmtId="165" fontId="13" fillId="0" borderId="0" xfId="2" applyNumberFormat="1" applyFont="1" applyFill="1" applyAlignment="1">
      <alignment horizontal="right" vertical="center"/>
    </xf>
    <xf numFmtId="164" fontId="11" fillId="2" borderId="8" xfId="2" applyNumberFormat="1" applyFont="1" applyFill="1" applyBorder="1" applyAlignment="1">
      <alignment horizontal="right" vertical="center"/>
    </xf>
    <xf numFmtId="164" fontId="13" fillId="0" borderId="8" xfId="2" applyNumberFormat="1" applyFont="1" applyBorder="1" applyAlignment="1">
      <alignment horizontal="right" vertical="center"/>
    </xf>
    <xf numFmtId="164" fontId="11" fillId="2" borderId="0" xfId="2" applyNumberFormat="1" applyFont="1" applyFill="1" applyBorder="1" applyAlignment="1">
      <alignment horizontal="right" vertical="center"/>
    </xf>
    <xf numFmtId="164" fontId="11" fillId="2" borderId="9" xfId="2" applyNumberFormat="1" applyFont="1" applyFill="1" applyBorder="1" applyAlignment="1">
      <alignment horizontal="right" vertical="center"/>
    </xf>
    <xf numFmtId="164" fontId="13" fillId="0" borderId="9" xfId="2" applyNumberFormat="1" applyFont="1" applyBorder="1" applyAlignment="1">
      <alignment horizontal="right" vertical="center"/>
    </xf>
    <xf numFmtId="0" fontId="9" fillId="0" borderId="0" xfId="2" applyFont="1" applyAlignment="1">
      <alignment horizontal="left" vertical="top"/>
    </xf>
    <xf numFmtId="0" fontId="4" fillId="0" borderId="7" xfId="2" applyFont="1" applyBorder="1" applyAlignment="1">
      <alignment horizontal="center"/>
    </xf>
    <xf numFmtId="166" fontId="4" fillId="0" borderId="1" xfId="2" applyNumberFormat="1" applyFont="1" applyBorder="1" applyAlignment="1">
      <alignment horizontal="center" vertical="center" wrapText="1"/>
    </xf>
    <xf numFmtId="164" fontId="13" fillId="0" borderId="6" xfId="2" applyNumberFormat="1" applyFont="1" applyBorder="1" applyAlignment="1">
      <alignment horizontal="right" vertical="center"/>
    </xf>
    <xf numFmtId="166" fontId="4" fillId="0" borderId="10" xfId="2" applyNumberFormat="1" applyFont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right" vertical="center"/>
    </xf>
    <xf numFmtId="164" fontId="13" fillId="0" borderId="12" xfId="2" applyNumberFormat="1" applyFont="1" applyBorder="1" applyAlignment="1">
      <alignment horizontal="right" vertical="center"/>
    </xf>
    <xf numFmtId="164" fontId="13" fillId="0" borderId="7" xfId="2" applyNumberFormat="1" applyFont="1" applyBorder="1" applyAlignment="1">
      <alignment horizontal="right" vertical="center"/>
    </xf>
    <xf numFmtId="164" fontId="4" fillId="0" borderId="10" xfId="2" applyNumberFormat="1" applyFont="1" applyBorder="1" applyAlignment="1">
      <alignment horizontal="center" vertical="center" wrapText="1"/>
    </xf>
    <xf numFmtId="164" fontId="12" fillId="3" borderId="11" xfId="2" quotePrefix="1" applyNumberFormat="1" applyFont="1" applyFill="1" applyBorder="1" applyAlignment="1">
      <alignment horizontal="right" vertical="center"/>
    </xf>
    <xf numFmtId="164" fontId="13" fillId="0" borderId="11" xfId="2" applyNumberFormat="1" applyFont="1" applyBorder="1" applyAlignment="1">
      <alignment horizontal="right" vertical="center"/>
    </xf>
    <xf numFmtId="0" fontId="11" fillId="2" borderId="9" xfId="2" applyFont="1" applyFill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3" fillId="0" borderId="9" xfId="2" applyNumberFormat="1" applyFont="1" applyFill="1" applyBorder="1" applyAlignment="1">
      <alignment horizontal="left" vertical="center"/>
    </xf>
    <xf numFmtId="0" fontId="13" fillId="0" borderId="9" xfId="2" quotePrefix="1" applyFont="1" applyBorder="1" applyAlignment="1">
      <alignment horizontal="left" vertical="center"/>
    </xf>
    <xf numFmtId="164" fontId="13" fillId="0" borderId="13" xfId="2" applyNumberFormat="1" applyFont="1" applyBorder="1" applyAlignment="1">
      <alignment horizontal="right" vertical="center"/>
    </xf>
    <xf numFmtId="0" fontId="11" fillId="0" borderId="10" xfId="2" applyFont="1" applyBorder="1" applyAlignment="1">
      <alignment horizontal="center" wrapText="1"/>
    </xf>
    <xf numFmtId="164" fontId="13" fillId="0" borderId="11" xfId="8" applyNumberFormat="1" applyFont="1" applyBorder="1" applyAlignment="1">
      <alignment horizontal="right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9" fillId="0" borderId="0" xfId="8" applyFont="1" applyAlignment="1">
      <alignment vertical="top"/>
    </xf>
    <xf numFmtId="0" fontId="4" fillId="0" borderId="14" xfId="2" applyFont="1" applyBorder="1" applyAlignment="1">
      <alignment horizontal="center" vertical="center" wrapText="1"/>
    </xf>
    <xf numFmtId="165" fontId="11" fillId="2" borderId="15" xfId="2" applyNumberFormat="1" applyFont="1" applyFill="1" applyBorder="1" applyAlignment="1">
      <alignment horizontal="left" vertical="center"/>
    </xf>
    <xf numFmtId="0" fontId="1" fillId="0" borderId="15" xfId="8" applyFont="1" applyBorder="1" applyAlignment="1">
      <alignment vertical="center"/>
    </xf>
    <xf numFmtId="0" fontId="13" fillId="0" borderId="15" xfId="8" applyFont="1" applyBorder="1" applyAlignment="1">
      <alignment vertical="center"/>
    </xf>
    <xf numFmtId="165" fontId="13" fillId="0" borderId="16" xfId="2" applyNumberFormat="1" applyFont="1" applyBorder="1" applyAlignment="1">
      <alignment horizontal="left" vertical="center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58"/>
    </tableStyle>
    <tableStyle name="STD 5-yr" pivot="0" count="2" xr9:uid="{5A9C88C0-BE5A-4659-8C89-BC7E7B922230}">
      <tableStyleElement type="firstRowStripe" dxfId="57"/>
      <tableStyleElement type="secondRowStripe" dxfId="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5423121-552E-42E3-B706-A7B9A25AAC7C}" name="CS_by_County" displayName="CS_by_County" ref="A3:L65" totalsRowShown="0" headerRowDxfId="55" dataDxfId="53" headerRowBorderDxfId="54" tableBorderDxfId="52" headerRowCellStyle="Normal 2" dataCellStyle="Normal 2">
  <autoFilter ref="A3:L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8E0BBC6-0A3A-4685-AD42-2ED8EA5E146E}" name="COUNTY" dataDxfId="51" dataCellStyle="Normal 2"/>
    <tableColumn id="2" xr3:uid="{EDB17D31-22B0-4D7E-B7D6-8728A1A4C8CC}" name="2017_x000a_Cases" dataDxfId="50" dataCellStyle="Normal 2"/>
    <tableColumn id="3" xr3:uid="{3ADFA565-5A27-4F4C-AAD6-A558226D3FE6}" name="2018_x000a_Cases" dataDxfId="49" dataCellStyle="Normal 2"/>
    <tableColumn id="4" xr3:uid="{7B2E6335-A9D0-4CAD-BF57-65F2BC2EF010}" name="2019_x000a_Cases" dataDxfId="48" dataCellStyle="Normal 2"/>
    <tableColumn id="5" xr3:uid="{BBF67F97-7C42-43A9-925C-36663FFA43B7}" name="2020_x000a_Cases" dataDxfId="47" dataCellStyle="Normal 2"/>
    <tableColumn id="6" xr3:uid="{13952140-177E-40E1-9C45-196CA58C3F2F}" name="2021_x000a_Cases" dataDxfId="46" dataCellStyle="Normal 2"/>
    <tableColumn id="8" xr3:uid="{62E3F848-5C73-4202-8642-AA6F7DB5D3BC}" name="2017_x000a_Rate" dataDxfId="45" dataCellStyle="Normal 2"/>
    <tableColumn id="9" xr3:uid="{A87B3907-5AE6-4A8E-986D-348CEA02C086}" name="2018_x000a_Rate" dataDxfId="44" dataCellStyle="Normal 2"/>
    <tableColumn id="10" xr3:uid="{3536CA14-98A5-4875-946C-4AE7C6481E90}" name="2019_x000a_Rate" dataDxfId="43" dataCellStyle="Normal 2"/>
    <tableColumn id="11" xr3:uid="{F47A76F1-9C45-441C-BC20-6601F468BE04}" name="2020_x000a_Rate" dataDxfId="42" dataCellStyle="Normal 2"/>
    <tableColumn id="12" xr3:uid="{2F387279-104E-4A42-AD33-3C826AAEDF93}" name="2021_x000a_Rate" dataDxfId="41" dataCellStyle="Normal 2"/>
    <tableColumn id="13" xr3:uid="{1CB67784-A064-4972-84A8-B342632493DF}" name="Rate_x000a_Rank" dataDxfId="4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, Cases and Rates by LHJ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8615EE1-8FBC-42D6-8215-B7E25D29204F}" name="CS_by_RaceEthnicity_Cases" displayName="CS_by_RaceEthnicity_Cases" ref="A3:K11" totalsRowShown="0" headerRowDxfId="39" dataDxfId="37" headerRowBorderDxfId="38" tableBorderDxfId="36" headerRowCellStyle="Normal 2" dataCellStyle="Normal 2">
  <autoFilter ref="A3:K11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F3FD982-89C6-48AD-A88C-8E6463860E1A}" name="RACE/ETHNICITY" dataDxfId="35" dataCellStyle="Normal 2"/>
    <tableColumn id="2" xr3:uid="{56D6F156-F5A5-4C7C-A112-F4B6E6A29D10}" name="2012_x000a_Cases" dataDxfId="34" dataCellStyle="Normal 2"/>
    <tableColumn id="3" xr3:uid="{ADBF02C6-21F5-4CB1-B6D5-8196C2BC13F2}" name="2013_x000a_Cases" dataDxfId="33" dataCellStyle="Normal 2"/>
    <tableColumn id="4" xr3:uid="{91B3DDE5-C591-41E4-BCC6-2FAA26EB2C27}" name="2014_x000a_Cases" dataDxfId="32" dataCellStyle="Normal 2"/>
    <tableColumn id="5" xr3:uid="{FA2A2BEF-E590-415F-A492-3207CFB2A942}" name="2015_x000a_Cases" dataDxfId="31" dataCellStyle="Normal 2"/>
    <tableColumn id="6" xr3:uid="{F09071ED-AC78-4E8C-BACE-48CD76BC8BBD}" name="2016_x000a_Cases" dataDxfId="30" dataCellStyle="Normal 2"/>
    <tableColumn id="7" xr3:uid="{DB66762D-E27A-4EAB-9156-D14BAC397B46}" name="2017_x000a_Cases" dataDxfId="29" dataCellStyle="Normal 2"/>
    <tableColumn id="8" xr3:uid="{C4EAD682-AEFD-46BD-AC6D-10B81F20BE95}" name="2018_x000a_Cases" dataDxfId="28" dataCellStyle="Normal 2"/>
    <tableColumn id="9" xr3:uid="{56799336-2FA5-434B-8B5C-A1B56D38F997}" name="2019_x000a_Cases" dataDxfId="27" dataCellStyle="Normal 2"/>
    <tableColumn id="10" xr3:uid="{BC460E95-595A-4044-8287-5524218B4837}" name="2020_x000a_Cases" dataDxfId="26" dataCellStyle="Normal 2"/>
    <tableColumn id="11" xr3:uid="{0FF50577-49A7-40A6-B4AE-D284D79848F6}" name="2021_x000a_Cases" dataDxfId="2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by race/ethnicity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440B069-AB24-439C-AD56-26B9FEC8B163}" name="CS_by_RaceEthnicity_Rates" displayName="CS_by_RaceEthnicity_Rates" ref="A13:K20" totalsRowShown="0" headerRowDxfId="24" dataDxfId="22" headerRowBorderDxfId="23" tableBorderDxfId="21" headerRowCellStyle="Normal 2" dataCellStyle="Normal 2">
  <autoFilter ref="A13:K20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7BE1323-E060-43FD-9EEA-02A772F59809}" name="RACE/ETHNICITY" dataDxfId="20"/>
    <tableColumn id="2" xr3:uid="{E40476C0-CAD1-4AEE-877C-B121581F0564}" name="2012_x000a_Rate" dataDxfId="19" dataCellStyle="Normal 2"/>
    <tableColumn id="3" xr3:uid="{3187AD4E-ECB8-494C-A098-8555642A7FB6}" name="2013_x000a_Rate" dataDxfId="18" dataCellStyle="Normal 2"/>
    <tableColumn id="4" xr3:uid="{16C2E6A4-E9AB-44A4-9562-DF450208E829}" name="2014_x000a_Rate" dataDxfId="17" dataCellStyle="Normal 2"/>
    <tableColumn id="5" xr3:uid="{828D5737-D2C1-49FE-B9AB-F6A13E1E78DB}" name="2015_x000a_Rate" dataDxfId="16" dataCellStyle="Normal 2"/>
    <tableColumn id="6" xr3:uid="{9D53A395-2AD9-4263-859F-B9137DB5F414}" name="2016_x000a_Rate" dataDxfId="15" dataCellStyle="Normal 2"/>
    <tableColumn id="7" xr3:uid="{8C91BE41-F217-411A-A586-51CABD8CF3DE}" name="2017_x000a_Rate" dataDxfId="14" dataCellStyle="Normal 2"/>
    <tableColumn id="8" xr3:uid="{DFF94578-D505-4591-9D46-18C1A6B965E8}" name="2018_x000a_Rate" dataDxfId="13" dataCellStyle="Normal 2"/>
    <tableColumn id="9" xr3:uid="{9CB0D2CC-5CC4-4CE9-9CCC-C8F729FD4692}" name="2019_x000a_Rate" dataDxfId="12" dataCellStyle="Normal 2"/>
    <tableColumn id="10" xr3:uid="{578F0CAE-C1F9-48C4-92F4-A1CB1396736B}" name="2020_x000a_Rate" dataDxfId="11" dataCellStyle="Normal 2"/>
    <tableColumn id="11" xr3:uid="{1CD81391-3BB8-4B35-A0CB-2B3675A7CE5D}" name="2021_x000a_Rate" dataDxfId="1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rates by race/ethnicity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59A9D18-ED87-4FDB-A45B-BA6FA92D6B18}" name="CS_Classification" displayName="CS_Classification" ref="A2:F12" totalsRowShown="0" headerRowDxfId="9" dataDxfId="7" headerRowBorderDxfId="8" tableBorderDxfId="6" headerRowCellStyle="Normal 2" dataCellStyle="Normal 2">
  <autoFilter ref="A2:F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EF66AA-3C1C-4548-B6E5-1AAF38CDF1BD}" name="Year" dataDxfId="5" dataCellStyle="Normal 2 2"/>
    <tableColumn id="2" xr3:uid="{811135EB-4540-4980-954E-7ADB842F7804}" name="Total_x000a_Cases" dataDxfId="4" dataCellStyle="Normal 2"/>
    <tableColumn id="3" xr3:uid="{409390A3-F725-49D3-A17F-2B7477FFB96C}" name="Confirmed_x000a_Cases" dataDxfId="3" dataCellStyle="Normal 2"/>
    <tableColumn id="4" xr3:uid="{A46B6E7F-628E-41AD-9BBE-AAC1A4C9BEB8}" name="Stillbirth_x000a_Cases" dataDxfId="2" dataCellStyle="Normal 2"/>
    <tableColumn id="5" xr3:uid="{56B885BE-3C6D-457C-B1C9-4C2B88F28112}" name="Probable¹_x000a_Presumptive_x000a_Cases" dataDxfId="1" dataCellStyle="Normal 2"/>
    <tableColumn id="6" xr3:uid="{61E8A195-390F-4EF3-8C86-6EB030117469}" name="Possible²_x000a_Presumptive_x000a_Cases" dataDxfId="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counts by year and classification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/>
  <dimension ref="A1:A6"/>
  <sheetViews>
    <sheetView tabSelected="1" workbookViewId="0"/>
  </sheetViews>
  <sheetFormatPr defaultColWidth="9.140625"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34" t="s">
        <v>0</v>
      </c>
    </row>
    <row r="2" spans="1:1" ht="30" customHeight="1" x14ac:dyDescent="0.3">
      <c r="A2" s="30" t="s">
        <v>1</v>
      </c>
    </row>
    <row r="3" spans="1:1" x14ac:dyDescent="0.25">
      <c r="A3" s="31" t="str">
        <f>'Table CS-1'!$A$1&amp;'Table CS-1'!$A$2</f>
        <v>Table CS-1.  Congenital Syphilis by Year of Birth, Cases and Incidence Rates, California Counties and Selected City Health Jurisdictions, 2017–2021</v>
      </c>
    </row>
    <row r="4" spans="1:1" x14ac:dyDescent="0.25">
      <c r="A4" s="31" t="str">
        <f>'Table CS-2'!$A$1&amp;'Table CS-2'!$A$2</f>
        <v>Table CS-2.  Congenital Syphilis by Year of Birth, Cases and Incidence Rates by Race/Ethnicity of Birthing Parent, California, 2012–2021</v>
      </c>
    </row>
    <row r="5" spans="1:1" x14ac:dyDescent="0.25">
      <c r="A5" s="31" t="str">
        <f>'Table CS-3'!$A$1</f>
        <v>Table CS-3.  Congenital Syphilis by Year of Birth, Cases by Classification, California, 2012-2021</v>
      </c>
    </row>
    <row r="6" spans="1:1" x14ac:dyDescent="0.25">
      <c r="A6" s="31" t="str">
        <f>'Table CS-4'!$A$1</f>
        <v>Table CS-4.  Congenital Syphilis, Cases and Percentages by Gender Identity, California, 2021</v>
      </c>
    </row>
  </sheetData>
  <sheetProtection algorithmName="SHA-512" hashValue="0CDI9aFSJa3V2TuY0zzx/IbK4V1oquAniX8JtWtcLaFWDbe8Pz1ieg0SP4BvqyQpnOCEu5LJdEle4hBktMQU9w==" saltValue="hpeJ9IKH6SFRW0AOZe9UvQ==" spinCount="100000" sheet="1" objects="1" scenarios="1"/>
  <hyperlinks>
    <hyperlink ref="A3" location="'Table CS-1'!A1" display="'Table CS-1'!A1" xr:uid="{3C63F0BF-4CAC-4553-9126-8B40ACAAD364}"/>
    <hyperlink ref="A4" location="'Table CS-2'!A1" display="'Table CS-2'!A1" xr:uid="{AC660965-D58E-4D19-81DC-526B846DC849}"/>
    <hyperlink ref="A5" location="'Table CS-3'!A1" display="'Table CS-3'!A1" xr:uid="{04E2CD4A-A357-49B7-A904-116AD04AD044}"/>
    <hyperlink ref="A6" location="'Table CS-4'!A1" display="'Table CS-4'!A1" xr:uid="{9AD7683C-3727-4289-963C-B6E0E64A5FB3}"/>
  </hyperlink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4C43-6590-45FE-BF2E-7062711626AE}">
  <sheetPr codeName="Sheet62">
    <pageSetUpPr fitToPage="1"/>
  </sheetPr>
  <dimension ref="A1:Q72"/>
  <sheetViews>
    <sheetView zoomScaleNormal="100" workbookViewId="0"/>
  </sheetViews>
  <sheetFormatPr defaultColWidth="9.140625" defaultRowHeight="12.75" x14ac:dyDescent="0.2"/>
  <cols>
    <col min="1" max="1" width="23.7109375" style="19" customWidth="1"/>
    <col min="2" max="11" width="10.7109375" style="19" customWidth="1"/>
    <col min="12" max="12" width="9.7109375" style="21" customWidth="1"/>
    <col min="13" max="16384" width="9.140625" style="19"/>
  </cols>
  <sheetData>
    <row r="1" spans="1:17" ht="21" x14ac:dyDescent="0.25">
      <c r="A1" s="57" t="s">
        <v>95</v>
      </c>
      <c r="P1" s="32" t="s">
        <v>5</v>
      </c>
      <c r="Q1" s="3"/>
    </row>
    <row r="2" spans="1:17" ht="35.1" customHeight="1" thickBot="1" x14ac:dyDescent="0.25">
      <c r="A2" s="57" t="s">
        <v>94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7" s="6" customFormat="1" ht="38.1" customHeight="1" thickBot="1" x14ac:dyDescent="0.35">
      <c r="A3" s="4" t="s">
        <v>6</v>
      </c>
      <c r="B3" s="59" t="s">
        <v>7</v>
      </c>
      <c r="C3" s="43" t="s">
        <v>8</v>
      </c>
      <c r="D3" s="43" t="s">
        <v>9</v>
      </c>
      <c r="E3" s="43" t="s">
        <v>10</v>
      </c>
      <c r="F3" s="44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65" t="s">
        <v>17</v>
      </c>
    </row>
    <row r="4" spans="1:17" s="10" customFormat="1" ht="18" customHeight="1" x14ac:dyDescent="0.25">
      <c r="A4" s="7" t="s">
        <v>18</v>
      </c>
      <c r="B4" s="52">
        <v>288</v>
      </c>
      <c r="C4" s="54">
        <v>328</v>
      </c>
      <c r="D4" s="54">
        <v>446</v>
      </c>
      <c r="E4" s="54">
        <v>483</v>
      </c>
      <c r="F4" s="55">
        <v>528</v>
      </c>
      <c r="G4" s="9">
        <v>61.042038464962296</v>
      </c>
      <c r="H4" s="9">
        <v>72.207888271501659</v>
      </c>
      <c r="I4" s="9">
        <v>99.877728162384173</v>
      </c>
      <c r="J4" s="9">
        <v>114.8916735649245</v>
      </c>
      <c r="K4" s="9">
        <v>120.85726253722427</v>
      </c>
      <c r="L4" s="66" t="s">
        <v>19</v>
      </c>
    </row>
    <row r="5" spans="1:17" s="10" customFormat="1" ht="15" customHeight="1" x14ac:dyDescent="0.25">
      <c r="A5" s="11" t="s">
        <v>20</v>
      </c>
      <c r="B5" s="53">
        <v>5</v>
      </c>
      <c r="C5" s="49">
        <v>1</v>
      </c>
      <c r="D5" s="49">
        <v>6</v>
      </c>
      <c r="E5" s="49">
        <v>8</v>
      </c>
      <c r="F5" s="56">
        <v>8</v>
      </c>
      <c r="G5" s="13">
        <v>26.460626587637595</v>
      </c>
      <c r="H5" s="13">
        <v>5.4860653938994952</v>
      </c>
      <c r="I5" s="13">
        <v>32.972467989228996</v>
      </c>
      <c r="J5" s="13">
        <v>46.237429198936539</v>
      </c>
      <c r="K5" s="13">
        <v>45.253988007693181</v>
      </c>
      <c r="L5" s="67">
        <v>33</v>
      </c>
    </row>
    <row r="6" spans="1:17" s="10" customFormat="1" ht="16.5" customHeight="1" x14ac:dyDescent="0.25">
      <c r="A6" s="10" t="s">
        <v>21</v>
      </c>
      <c r="B6" s="53">
        <v>0</v>
      </c>
      <c r="C6" s="49">
        <v>0</v>
      </c>
      <c r="D6" s="49">
        <v>1</v>
      </c>
      <c r="E6" s="49">
        <v>1</v>
      </c>
      <c r="F6" s="56">
        <v>0</v>
      </c>
      <c r="G6" s="13">
        <v>0</v>
      </c>
      <c r="H6" s="13">
        <v>0</v>
      </c>
      <c r="I6" s="13">
        <v>124.22360248447205</v>
      </c>
      <c r="J6" s="13">
        <v>143.26647564469914</v>
      </c>
      <c r="K6" s="13">
        <v>0</v>
      </c>
      <c r="L6" s="67">
        <v>38</v>
      </c>
    </row>
    <row r="7" spans="1:17" s="10" customFormat="1" ht="15" customHeight="1" x14ac:dyDescent="0.25">
      <c r="A7" s="11" t="s">
        <v>22</v>
      </c>
      <c r="B7" s="53">
        <v>0</v>
      </c>
      <c r="C7" s="49">
        <v>0</v>
      </c>
      <c r="D7" s="49">
        <v>0</v>
      </c>
      <c r="E7" s="49">
        <v>0</v>
      </c>
      <c r="F7" s="56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67">
        <v>38</v>
      </c>
    </row>
    <row r="8" spans="1:17" s="10" customFormat="1" ht="15" customHeight="1" x14ac:dyDescent="0.25">
      <c r="A8" s="11" t="s">
        <v>23</v>
      </c>
      <c r="B8" s="53">
        <v>0</v>
      </c>
      <c r="C8" s="49">
        <v>0</v>
      </c>
      <c r="D8" s="49">
        <v>1</v>
      </c>
      <c r="E8" s="49">
        <v>0</v>
      </c>
      <c r="F8" s="56">
        <v>0</v>
      </c>
      <c r="G8" s="13">
        <v>0</v>
      </c>
      <c r="H8" s="13">
        <v>0</v>
      </c>
      <c r="I8" s="13">
        <v>318.47133757961785</v>
      </c>
      <c r="J8" s="13">
        <v>0</v>
      </c>
      <c r="K8" s="13">
        <v>0</v>
      </c>
      <c r="L8" s="67">
        <v>38</v>
      </c>
    </row>
    <row r="9" spans="1:17" s="10" customFormat="1" ht="15" customHeight="1" x14ac:dyDescent="0.25">
      <c r="A9" s="11" t="s">
        <v>24</v>
      </c>
      <c r="B9" s="53">
        <v>3</v>
      </c>
      <c r="C9" s="49">
        <v>2</v>
      </c>
      <c r="D9" s="49">
        <v>4</v>
      </c>
      <c r="E9" s="49">
        <v>2</v>
      </c>
      <c r="F9" s="56">
        <v>3</v>
      </c>
      <c r="G9" s="13">
        <v>125.57555462536627</v>
      </c>
      <c r="H9" s="13">
        <v>82.678792889623807</v>
      </c>
      <c r="I9" s="13">
        <v>186.13308515588645</v>
      </c>
      <c r="J9" s="13">
        <v>100.80645161290323</v>
      </c>
      <c r="K9" s="13">
        <v>156.73981191222572</v>
      </c>
      <c r="L9" s="67">
        <v>16</v>
      </c>
    </row>
    <row r="10" spans="1:17" s="10" customFormat="1" ht="15" customHeight="1" x14ac:dyDescent="0.25">
      <c r="A10" s="11" t="s">
        <v>25</v>
      </c>
      <c r="B10" s="53">
        <v>0</v>
      </c>
      <c r="C10" s="49">
        <v>0</v>
      </c>
      <c r="D10" s="49">
        <v>0</v>
      </c>
      <c r="E10" s="49">
        <v>0</v>
      </c>
      <c r="F10" s="56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67">
        <v>38</v>
      </c>
    </row>
    <row r="11" spans="1:17" s="10" customFormat="1" ht="15" customHeight="1" x14ac:dyDescent="0.25">
      <c r="A11" s="11" t="s">
        <v>26</v>
      </c>
      <c r="B11" s="53">
        <v>0</v>
      </c>
      <c r="C11" s="49">
        <v>0</v>
      </c>
      <c r="D11" s="49">
        <v>1</v>
      </c>
      <c r="E11" s="49">
        <v>0</v>
      </c>
      <c r="F11" s="56">
        <v>0</v>
      </c>
      <c r="G11" s="13">
        <v>0</v>
      </c>
      <c r="H11" s="13">
        <v>0</v>
      </c>
      <c r="I11" s="13">
        <v>401.60642570281124</v>
      </c>
      <c r="J11" s="13">
        <v>0</v>
      </c>
      <c r="K11" s="13">
        <v>0</v>
      </c>
      <c r="L11" s="67">
        <v>38</v>
      </c>
    </row>
    <row r="12" spans="1:17" s="10" customFormat="1" ht="15" customHeight="1" x14ac:dyDescent="0.25">
      <c r="A12" s="14" t="s">
        <v>27</v>
      </c>
      <c r="B12" s="53">
        <v>2</v>
      </c>
      <c r="C12" s="49">
        <v>4</v>
      </c>
      <c r="D12" s="49">
        <v>4</v>
      </c>
      <c r="E12" s="49">
        <v>6</v>
      </c>
      <c r="F12" s="56">
        <v>4</v>
      </c>
      <c r="G12" s="13">
        <v>16.412276382734284</v>
      </c>
      <c r="H12" s="13">
        <v>33.380622548610532</v>
      </c>
      <c r="I12" s="13">
        <v>33.866734400135464</v>
      </c>
      <c r="J12" s="13">
        <v>50.787201625190455</v>
      </c>
      <c r="K12" s="13">
        <v>33.619095646327111</v>
      </c>
      <c r="L12" s="67">
        <v>37</v>
      </c>
    </row>
    <row r="13" spans="1:17" s="10" customFormat="1" ht="15" customHeight="1" x14ac:dyDescent="0.25">
      <c r="A13" s="11" t="s">
        <v>28</v>
      </c>
      <c r="B13" s="53">
        <v>0</v>
      </c>
      <c r="C13" s="49">
        <v>0</v>
      </c>
      <c r="D13" s="49">
        <v>0</v>
      </c>
      <c r="E13" s="49">
        <v>0</v>
      </c>
      <c r="F13" s="56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67">
        <v>38</v>
      </c>
    </row>
    <row r="14" spans="1:17" s="10" customFormat="1" ht="15" customHeight="1" x14ac:dyDescent="0.25">
      <c r="A14" s="11" t="s">
        <v>29</v>
      </c>
      <c r="B14" s="53">
        <v>0</v>
      </c>
      <c r="C14" s="49">
        <v>0</v>
      </c>
      <c r="D14" s="49">
        <v>1</v>
      </c>
      <c r="E14" s="49">
        <v>4</v>
      </c>
      <c r="F14" s="56">
        <v>0</v>
      </c>
      <c r="G14" s="13">
        <v>0</v>
      </c>
      <c r="H14" s="13">
        <v>0</v>
      </c>
      <c r="I14" s="13">
        <v>65.316786414108421</v>
      </c>
      <c r="J14" s="13">
        <v>270.63599458728009</v>
      </c>
      <c r="K14" s="13">
        <v>0</v>
      </c>
      <c r="L14" s="67">
        <v>38</v>
      </c>
    </row>
    <row r="15" spans="1:17" s="10" customFormat="1" ht="15" customHeight="1" x14ac:dyDescent="0.25">
      <c r="A15" s="11" t="s">
        <v>30</v>
      </c>
      <c r="B15" s="53">
        <v>64</v>
      </c>
      <c r="C15" s="49">
        <v>37</v>
      </c>
      <c r="D15" s="49">
        <v>39</v>
      </c>
      <c r="E15" s="49">
        <v>28</v>
      </c>
      <c r="F15" s="56">
        <v>31</v>
      </c>
      <c r="G15" s="13">
        <v>439.98350061872679</v>
      </c>
      <c r="H15" s="13">
        <v>256.71268993269962</v>
      </c>
      <c r="I15" s="13">
        <v>277.56031599174435</v>
      </c>
      <c r="J15" s="13">
        <v>202.487706103558</v>
      </c>
      <c r="K15" s="13">
        <v>219.6245129295076</v>
      </c>
      <c r="L15" s="67">
        <v>8</v>
      </c>
    </row>
    <row r="16" spans="1:17" s="10" customFormat="1" ht="15" customHeight="1" x14ac:dyDescent="0.25">
      <c r="A16" s="11" t="s">
        <v>31</v>
      </c>
      <c r="B16" s="53">
        <v>0</v>
      </c>
      <c r="C16" s="49">
        <v>0</v>
      </c>
      <c r="D16" s="49">
        <v>0</v>
      </c>
      <c r="E16" s="49">
        <v>0</v>
      </c>
      <c r="F16" s="56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67">
        <v>38</v>
      </c>
    </row>
    <row r="17" spans="1:12" s="10" customFormat="1" ht="15" customHeight="1" x14ac:dyDescent="0.25">
      <c r="A17" s="14" t="s">
        <v>32</v>
      </c>
      <c r="B17" s="53">
        <v>0</v>
      </c>
      <c r="C17" s="49">
        <v>0</v>
      </c>
      <c r="D17" s="49">
        <v>0</v>
      </c>
      <c r="E17" s="49">
        <v>1</v>
      </c>
      <c r="F17" s="56">
        <v>2</v>
      </c>
      <c r="G17" s="13">
        <v>0</v>
      </c>
      <c r="H17" s="13">
        <v>0</v>
      </c>
      <c r="I17" s="13">
        <v>0</v>
      </c>
      <c r="J17" s="13">
        <v>79.491255961844203</v>
      </c>
      <c r="K17" s="13">
        <v>156.61707126076743</v>
      </c>
      <c r="L17" s="67">
        <v>17</v>
      </c>
    </row>
    <row r="18" spans="1:12" s="10" customFormat="1" ht="15" customHeight="1" x14ac:dyDescent="0.25">
      <c r="A18" s="11" t="s">
        <v>33</v>
      </c>
      <c r="B18" s="53">
        <v>3</v>
      </c>
      <c r="C18" s="49">
        <v>1</v>
      </c>
      <c r="D18" s="49">
        <v>5</v>
      </c>
      <c r="E18" s="49">
        <v>6</v>
      </c>
      <c r="F18" s="56">
        <v>7</v>
      </c>
      <c r="G18" s="13">
        <v>102.59917920656635</v>
      </c>
      <c r="H18" s="13">
        <v>38.124285169653071</v>
      </c>
      <c r="I18" s="13">
        <v>190.98548510313216</v>
      </c>
      <c r="J18" s="13">
        <v>247.21878862793574</v>
      </c>
      <c r="K18" s="13">
        <v>278.99561578318054</v>
      </c>
      <c r="L18" s="67">
        <v>6</v>
      </c>
    </row>
    <row r="19" spans="1:12" s="10" customFormat="1" ht="15" customHeight="1" x14ac:dyDescent="0.25">
      <c r="A19" s="11" t="s">
        <v>34</v>
      </c>
      <c r="B19" s="53">
        <v>0</v>
      </c>
      <c r="C19" s="49">
        <v>0</v>
      </c>
      <c r="D19" s="49">
        <v>0</v>
      </c>
      <c r="E19" s="49">
        <v>0</v>
      </c>
      <c r="F19" s="56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67">
        <v>38</v>
      </c>
    </row>
    <row r="20" spans="1:12" s="10" customFormat="1" ht="15" customHeight="1" x14ac:dyDescent="0.25">
      <c r="A20" s="11" t="s">
        <v>35</v>
      </c>
      <c r="B20" s="53">
        <v>33</v>
      </c>
      <c r="C20" s="49">
        <v>56</v>
      </c>
      <c r="D20" s="49">
        <v>38</v>
      </c>
      <c r="E20" s="49">
        <v>33</v>
      </c>
      <c r="F20" s="56">
        <v>37</v>
      </c>
      <c r="G20" s="13">
        <v>247.56189047261816</v>
      </c>
      <c r="H20" s="13">
        <v>434.74885490256969</v>
      </c>
      <c r="I20" s="13">
        <v>297.52583777012217</v>
      </c>
      <c r="J20" s="13">
        <v>267.22811563689368</v>
      </c>
      <c r="K20" s="13">
        <v>288.85939573737215</v>
      </c>
      <c r="L20" s="67">
        <v>4</v>
      </c>
    </row>
    <row r="21" spans="1:12" s="10" customFormat="1" ht="15" customHeight="1" x14ac:dyDescent="0.25">
      <c r="A21" s="11" t="s">
        <v>36</v>
      </c>
      <c r="B21" s="53">
        <v>2</v>
      </c>
      <c r="C21" s="49">
        <v>3</v>
      </c>
      <c r="D21" s="49">
        <v>2</v>
      </c>
      <c r="E21" s="49">
        <v>6</v>
      </c>
      <c r="F21" s="56">
        <v>4</v>
      </c>
      <c r="G21" s="13">
        <v>84.21052631578948</v>
      </c>
      <c r="H21" s="13">
        <v>132.91980505095259</v>
      </c>
      <c r="I21" s="13">
        <v>95.192765349833408</v>
      </c>
      <c r="J21" s="13">
        <v>268.45637583892619</v>
      </c>
      <c r="K21" s="13">
        <v>186.13308515588645</v>
      </c>
      <c r="L21" s="67">
        <v>11</v>
      </c>
    </row>
    <row r="22" spans="1:12" s="10" customFormat="1" ht="15" customHeight="1" x14ac:dyDescent="0.25">
      <c r="A22" s="11" t="s">
        <v>37</v>
      </c>
      <c r="B22" s="53">
        <v>0</v>
      </c>
      <c r="C22" s="49">
        <v>1</v>
      </c>
      <c r="D22" s="49">
        <v>1</v>
      </c>
      <c r="E22" s="49">
        <v>2</v>
      </c>
      <c r="F22" s="56">
        <v>2</v>
      </c>
      <c r="G22" s="13">
        <v>0</v>
      </c>
      <c r="H22" s="13">
        <v>139.66480446927375</v>
      </c>
      <c r="I22" s="13">
        <v>136.61202185792351</v>
      </c>
      <c r="J22" s="13">
        <v>285.71428571428572</v>
      </c>
      <c r="K22" s="13">
        <v>285.30670470756064</v>
      </c>
      <c r="L22" s="67">
        <v>5</v>
      </c>
    </row>
    <row r="23" spans="1:12" s="10" customFormat="1" ht="15" customHeight="1" x14ac:dyDescent="0.25">
      <c r="A23" s="11" t="s">
        <v>38</v>
      </c>
      <c r="B23" s="53">
        <v>0</v>
      </c>
      <c r="C23" s="49">
        <v>0</v>
      </c>
      <c r="D23" s="49">
        <v>0</v>
      </c>
      <c r="E23" s="49">
        <v>0</v>
      </c>
      <c r="F23" s="56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67">
        <v>38</v>
      </c>
    </row>
    <row r="24" spans="1:12" s="10" customFormat="1" ht="15" customHeight="1" x14ac:dyDescent="0.25">
      <c r="A24" s="11" t="s">
        <v>39</v>
      </c>
      <c r="B24" s="53">
        <v>47</v>
      </c>
      <c r="C24" s="49">
        <v>64</v>
      </c>
      <c r="D24" s="49">
        <v>94</v>
      </c>
      <c r="E24" s="49">
        <v>123</v>
      </c>
      <c r="F24" s="56">
        <v>126</v>
      </c>
      <c r="G24" s="13">
        <v>40.222507488232779</v>
      </c>
      <c r="H24" s="13">
        <v>58.088348747923796</v>
      </c>
      <c r="I24" s="13">
        <v>87.861963247527711</v>
      </c>
      <c r="J24" s="13">
        <v>125.80160166917247</v>
      </c>
      <c r="K24" s="13">
        <v>123.37338072437799</v>
      </c>
      <c r="L24" s="67">
        <v>20</v>
      </c>
    </row>
    <row r="25" spans="1:12" s="10" customFormat="1" ht="16.5" customHeight="1" x14ac:dyDescent="0.25">
      <c r="A25" s="10" t="s">
        <v>40</v>
      </c>
      <c r="B25" s="53">
        <v>4</v>
      </c>
      <c r="C25" s="49">
        <v>10</v>
      </c>
      <c r="D25" s="49">
        <v>6</v>
      </c>
      <c r="E25" s="49">
        <v>9</v>
      </c>
      <c r="F25" s="56">
        <v>3</v>
      </c>
      <c r="G25" s="13">
        <v>72.503172013775597</v>
      </c>
      <c r="H25" s="13">
        <v>186.49757553151809</v>
      </c>
      <c r="I25" s="13">
        <v>118.27321111768184</v>
      </c>
      <c r="J25" s="13">
        <v>187.1101871101871</v>
      </c>
      <c r="K25" s="13">
        <v>62.370062370062371</v>
      </c>
      <c r="L25" s="67">
        <v>27</v>
      </c>
    </row>
    <row r="26" spans="1:12" s="10" customFormat="1" ht="16.5" customHeight="1" x14ac:dyDescent="0.25">
      <c r="A26" s="10" t="s">
        <v>41</v>
      </c>
      <c r="B26" s="53">
        <v>0</v>
      </c>
      <c r="C26" s="49">
        <v>0</v>
      </c>
      <c r="D26" s="49">
        <v>0</v>
      </c>
      <c r="E26" s="49">
        <v>1</v>
      </c>
      <c r="F26" s="56">
        <v>1</v>
      </c>
      <c r="G26" s="13">
        <v>0</v>
      </c>
      <c r="H26" s="13">
        <v>0</v>
      </c>
      <c r="I26" s="13">
        <v>0</v>
      </c>
      <c r="J26" s="13">
        <v>67.934782608695656</v>
      </c>
      <c r="K26" s="13">
        <v>67.934782608695656</v>
      </c>
      <c r="L26" s="67">
        <v>26</v>
      </c>
    </row>
    <row r="27" spans="1:12" s="10" customFormat="1" ht="15" customHeight="1" x14ac:dyDescent="0.25">
      <c r="A27" s="11" t="s">
        <v>42</v>
      </c>
      <c r="B27" s="53">
        <v>4</v>
      </c>
      <c r="C27" s="49">
        <v>4</v>
      </c>
      <c r="D27" s="49">
        <v>2</v>
      </c>
      <c r="E27" s="49">
        <v>1</v>
      </c>
      <c r="F27" s="56">
        <v>1</v>
      </c>
      <c r="G27" s="13">
        <v>188.59028760018859</v>
      </c>
      <c r="H27" s="13">
        <v>192.86403085824494</v>
      </c>
      <c r="I27" s="13">
        <v>96.805421103581807</v>
      </c>
      <c r="J27" s="13">
        <v>47.483380816714153</v>
      </c>
      <c r="K27" s="13">
        <v>49.212598425196852</v>
      </c>
      <c r="L27" s="67">
        <v>32</v>
      </c>
    </row>
    <row r="28" spans="1:12" s="10" customFormat="1" ht="15" customHeight="1" x14ac:dyDescent="0.25">
      <c r="A28" s="11" t="s">
        <v>43</v>
      </c>
      <c r="B28" s="53">
        <v>0</v>
      </c>
      <c r="C28" s="49">
        <v>0</v>
      </c>
      <c r="D28" s="49">
        <v>1</v>
      </c>
      <c r="E28" s="49">
        <v>0</v>
      </c>
      <c r="F28" s="56">
        <v>0</v>
      </c>
      <c r="G28" s="13">
        <v>0</v>
      </c>
      <c r="H28" s="13">
        <v>0</v>
      </c>
      <c r="I28" s="13">
        <v>48.007681228996638</v>
      </c>
      <c r="J28" s="13">
        <v>0</v>
      </c>
      <c r="K28" s="13">
        <v>0</v>
      </c>
      <c r="L28" s="67">
        <v>38</v>
      </c>
    </row>
    <row r="29" spans="1:12" s="10" customFormat="1" ht="15" customHeight="1" x14ac:dyDescent="0.25">
      <c r="A29" s="11" t="s">
        <v>44</v>
      </c>
      <c r="B29" s="53">
        <v>0</v>
      </c>
      <c r="C29" s="49">
        <v>0</v>
      </c>
      <c r="D29" s="49">
        <v>0</v>
      </c>
      <c r="E29" s="49">
        <v>0</v>
      </c>
      <c r="F29" s="56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67">
        <v>38</v>
      </c>
    </row>
    <row r="30" spans="1:12" s="10" customFormat="1" ht="15" customHeight="1" x14ac:dyDescent="0.25">
      <c r="A30" s="11" t="s">
        <v>45</v>
      </c>
      <c r="B30" s="53">
        <v>0</v>
      </c>
      <c r="C30" s="49">
        <v>0</v>
      </c>
      <c r="D30" s="49">
        <v>0</v>
      </c>
      <c r="E30" s="49">
        <v>1</v>
      </c>
      <c r="F30" s="56">
        <v>0</v>
      </c>
      <c r="G30" s="13">
        <v>0</v>
      </c>
      <c r="H30" s="13">
        <v>0</v>
      </c>
      <c r="I30" s="13">
        <v>0</v>
      </c>
      <c r="J30" s="13">
        <v>113.50737797956867</v>
      </c>
      <c r="K30" s="13">
        <v>0</v>
      </c>
      <c r="L30" s="67">
        <v>38</v>
      </c>
    </row>
    <row r="31" spans="1:12" s="10" customFormat="1" ht="15" customHeight="1" x14ac:dyDescent="0.25">
      <c r="A31" s="11" t="s">
        <v>46</v>
      </c>
      <c r="B31" s="53">
        <v>0</v>
      </c>
      <c r="C31" s="49">
        <v>6</v>
      </c>
      <c r="D31" s="49">
        <v>3</v>
      </c>
      <c r="E31" s="49">
        <v>8</v>
      </c>
      <c r="F31" s="56">
        <v>7</v>
      </c>
      <c r="G31" s="13">
        <v>0</v>
      </c>
      <c r="H31" s="13">
        <v>154.99870834409714</v>
      </c>
      <c r="I31" s="13">
        <v>77.901843676967019</v>
      </c>
      <c r="J31" s="13">
        <v>211.97668256491787</v>
      </c>
      <c r="K31" s="13">
        <v>174.25939756036843</v>
      </c>
      <c r="L31" s="67">
        <v>13</v>
      </c>
    </row>
    <row r="32" spans="1:12" s="10" customFormat="1" ht="15" customHeight="1" x14ac:dyDescent="0.25">
      <c r="A32" s="11" t="s">
        <v>47</v>
      </c>
      <c r="B32" s="53">
        <v>0</v>
      </c>
      <c r="C32" s="49">
        <v>0</v>
      </c>
      <c r="D32" s="49">
        <v>0</v>
      </c>
      <c r="E32" s="49">
        <v>0</v>
      </c>
      <c r="F32" s="56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67">
        <v>38</v>
      </c>
    </row>
    <row r="33" spans="1:12" s="10" customFormat="1" ht="15" customHeight="1" x14ac:dyDescent="0.25">
      <c r="A33" s="11" t="s">
        <v>48</v>
      </c>
      <c r="B33" s="53">
        <v>0</v>
      </c>
      <c r="C33" s="49">
        <v>0</v>
      </c>
      <c r="D33" s="49">
        <v>0</v>
      </c>
      <c r="E33" s="49">
        <v>0</v>
      </c>
      <c r="F33" s="56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67">
        <v>38</v>
      </c>
    </row>
    <row r="34" spans="1:12" s="10" customFormat="1" ht="15" customHeight="1" x14ac:dyDescent="0.25">
      <c r="A34" s="11" t="s">
        <v>49</v>
      </c>
      <c r="B34" s="53">
        <v>1</v>
      </c>
      <c r="C34" s="49">
        <v>1</v>
      </c>
      <c r="D34" s="49">
        <v>5</v>
      </c>
      <c r="E34" s="49">
        <v>1</v>
      </c>
      <c r="F34" s="56">
        <v>3</v>
      </c>
      <c r="G34" s="13">
        <v>17.202821262687081</v>
      </c>
      <c r="H34" s="13">
        <v>16.977928692699489</v>
      </c>
      <c r="I34" s="13">
        <v>85.005100306018363</v>
      </c>
      <c r="J34" s="13">
        <v>17.84758165268606</v>
      </c>
      <c r="K34" s="13">
        <v>54.005400540054005</v>
      </c>
      <c r="L34" s="67">
        <v>29</v>
      </c>
    </row>
    <row r="35" spans="1:12" s="10" customFormat="1" ht="15" customHeight="1" x14ac:dyDescent="0.25">
      <c r="A35" s="11" t="s">
        <v>50</v>
      </c>
      <c r="B35" s="53">
        <v>0</v>
      </c>
      <c r="C35" s="49">
        <v>0</v>
      </c>
      <c r="D35" s="49">
        <v>0</v>
      </c>
      <c r="E35" s="49">
        <v>0</v>
      </c>
      <c r="F35" s="56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67">
        <v>38</v>
      </c>
    </row>
    <row r="36" spans="1:12" s="10" customFormat="1" ht="15" customHeight="1" x14ac:dyDescent="0.25">
      <c r="A36" s="11" t="s">
        <v>51</v>
      </c>
      <c r="B36" s="53">
        <v>0</v>
      </c>
      <c r="C36" s="49">
        <v>0</v>
      </c>
      <c r="D36" s="49">
        <v>0</v>
      </c>
      <c r="E36" s="49">
        <v>0</v>
      </c>
      <c r="F36" s="56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67">
        <v>38</v>
      </c>
    </row>
    <row r="37" spans="1:12" s="10" customFormat="1" ht="15" customHeight="1" x14ac:dyDescent="0.25">
      <c r="A37" s="11" t="s">
        <v>52</v>
      </c>
      <c r="B37" s="53">
        <v>10</v>
      </c>
      <c r="C37" s="49">
        <v>14</v>
      </c>
      <c r="D37" s="49">
        <v>13</v>
      </c>
      <c r="E37" s="49">
        <v>18</v>
      </c>
      <c r="F37" s="56">
        <v>28</v>
      </c>
      <c r="G37" s="13">
        <v>26.741542987030353</v>
      </c>
      <c r="H37" s="13">
        <v>39.273992201307266</v>
      </c>
      <c r="I37" s="13">
        <v>37.239680311667477</v>
      </c>
      <c r="J37" s="13">
        <v>58.212865043174538</v>
      </c>
      <c r="K37" s="13">
        <v>81.945623225730927</v>
      </c>
      <c r="L37" s="67">
        <v>23</v>
      </c>
    </row>
    <row r="38" spans="1:12" s="10" customFormat="1" ht="15" customHeight="1" x14ac:dyDescent="0.25">
      <c r="A38" s="11" t="s">
        <v>53</v>
      </c>
      <c r="B38" s="53">
        <v>0</v>
      </c>
      <c r="C38" s="49">
        <v>1</v>
      </c>
      <c r="D38" s="49">
        <v>3</v>
      </c>
      <c r="E38" s="49">
        <v>1</v>
      </c>
      <c r="F38" s="56">
        <v>2</v>
      </c>
      <c r="G38" s="13">
        <v>0</v>
      </c>
      <c r="H38" s="13">
        <v>27.344818156959256</v>
      </c>
      <c r="I38" s="13">
        <v>81.967213114754102</v>
      </c>
      <c r="J38" s="13">
        <v>28.727377190462512</v>
      </c>
      <c r="K38" s="13">
        <v>53.806833467850417</v>
      </c>
      <c r="L38" s="67">
        <v>30</v>
      </c>
    </row>
    <row r="39" spans="1:12" s="10" customFormat="1" ht="15" customHeight="1" x14ac:dyDescent="0.25">
      <c r="A39" s="11" t="s">
        <v>54</v>
      </c>
      <c r="B39" s="53">
        <v>0</v>
      </c>
      <c r="C39" s="49">
        <v>0</v>
      </c>
      <c r="D39" s="49">
        <v>0</v>
      </c>
      <c r="E39" s="49">
        <v>0</v>
      </c>
      <c r="F39" s="56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67">
        <v>38</v>
      </c>
    </row>
    <row r="40" spans="1:12" s="10" customFormat="1" ht="15" customHeight="1" x14ac:dyDescent="0.25">
      <c r="A40" s="11" t="s">
        <v>55</v>
      </c>
      <c r="B40" s="53">
        <v>11</v>
      </c>
      <c r="C40" s="49">
        <v>10</v>
      </c>
      <c r="D40" s="49">
        <v>28</v>
      </c>
      <c r="E40" s="49">
        <v>27</v>
      </c>
      <c r="F40" s="56">
        <v>46</v>
      </c>
      <c r="G40" s="13">
        <v>36.813922356091034</v>
      </c>
      <c r="H40" s="13">
        <v>34.867503486750351</v>
      </c>
      <c r="I40" s="13">
        <v>99.093997734994332</v>
      </c>
      <c r="J40" s="13">
        <v>99.451176838925932</v>
      </c>
      <c r="K40" s="13">
        <v>161.05314753868777</v>
      </c>
      <c r="L40" s="67">
        <v>15</v>
      </c>
    </row>
    <row r="41" spans="1:12" s="10" customFormat="1" ht="15" customHeight="1" x14ac:dyDescent="0.25">
      <c r="A41" s="11" t="s">
        <v>56</v>
      </c>
      <c r="B41" s="53">
        <v>6</v>
      </c>
      <c r="C41" s="49">
        <v>10</v>
      </c>
      <c r="D41" s="49">
        <v>20</v>
      </c>
      <c r="E41" s="49">
        <v>18</v>
      </c>
      <c r="F41" s="56">
        <v>26</v>
      </c>
      <c r="G41" s="13">
        <v>31.240237425804438</v>
      </c>
      <c r="H41" s="13">
        <v>52.463144640889773</v>
      </c>
      <c r="I41" s="13">
        <v>105.33522936746195</v>
      </c>
      <c r="J41" s="13">
        <v>100.0277854959711</v>
      </c>
      <c r="K41" s="13">
        <v>138.62969874700079</v>
      </c>
      <c r="L41" s="67">
        <v>18</v>
      </c>
    </row>
    <row r="42" spans="1:12" s="10" customFormat="1" ht="15" customHeight="1" x14ac:dyDescent="0.25">
      <c r="A42" s="11" t="s">
        <v>57</v>
      </c>
      <c r="B42" s="53">
        <v>0</v>
      </c>
      <c r="C42" s="49">
        <v>0</v>
      </c>
      <c r="D42" s="49">
        <v>1</v>
      </c>
      <c r="E42" s="49">
        <v>0</v>
      </c>
      <c r="F42" s="56">
        <v>0</v>
      </c>
      <c r="G42" s="13">
        <v>0</v>
      </c>
      <c r="H42" s="13">
        <v>0</v>
      </c>
      <c r="I42" s="13">
        <v>126.42225031605562</v>
      </c>
      <c r="J42" s="13">
        <v>0</v>
      </c>
      <c r="K42" s="13">
        <v>0</v>
      </c>
      <c r="L42" s="67">
        <v>38</v>
      </c>
    </row>
    <row r="43" spans="1:12" s="10" customFormat="1" ht="15" customHeight="1" x14ac:dyDescent="0.25">
      <c r="A43" s="11" t="s">
        <v>58</v>
      </c>
      <c r="B43" s="53">
        <v>33</v>
      </c>
      <c r="C43" s="49">
        <v>31</v>
      </c>
      <c r="D43" s="49">
        <v>62</v>
      </c>
      <c r="E43" s="49">
        <v>74</v>
      </c>
      <c r="F43" s="56">
        <v>55</v>
      </c>
      <c r="G43" s="13">
        <v>111.08119025178404</v>
      </c>
      <c r="H43" s="13">
        <v>107.04789530025208</v>
      </c>
      <c r="I43" s="13">
        <v>216.11823759063023</v>
      </c>
      <c r="J43" s="13">
        <v>276.3462543879304</v>
      </c>
      <c r="K43" s="13">
        <v>192.3480450444149</v>
      </c>
      <c r="L43" s="67">
        <v>10</v>
      </c>
    </row>
    <row r="44" spans="1:12" s="10" customFormat="1" ht="15" customHeight="1" x14ac:dyDescent="0.25">
      <c r="A44" s="11" t="s">
        <v>59</v>
      </c>
      <c r="B44" s="53">
        <v>11</v>
      </c>
      <c r="C44" s="49">
        <v>15</v>
      </c>
      <c r="D44" s="49">
        <v>20</v>
      </c>
      <c r="E44" s="49">
        <v>15</v>
      </c>
      <c r="F44" s="56">
        <v>30</v>
      </c>
      <c r="G44" s="13">
        <v>26.666020217691692</v>
      </c>
      <c r="H44" s="13">
        <v>37.503750375037505</v>
      </c>
      <c r="I44" s="13">
        <v>51.753137533962999</v>
      </c>
      <c r="J44" s="13">
        <v>40.251167283851231</v>
      </c>
      <c r="K44" s="13">
        <v>79.402890265205656</v>
      </c>
      <c r="L44" s="67">
        <v>24</v>
      </c>
    </row>
    <row r="45" spans="1:12" s="10" customFormat="1" ht="15" customHeight="1" x14ac:dyDescent="0.25">
      <c r="A45" s="11" t="s">
        <v>60</v>
      </c>
      <c r="B45" s="53">
        <v>1</v>
      </c>
      <c r="C45" s="49">
        <v>0</v>
      </c>
      <c r="D45" s="49">
        <v>4</v>
      </c>
      <c r="E45" s="49">
        <v>5</v>
      </c>
      <c r="F45" s="56">
        <v>3</v>
      </c>
      <c r="G45" s="13">
        <v>11.173184357541899</v>
      </c>
      <c r="H45" s="13">
        <v>0</v>
      </c>
      <c r="I45" s="13">
        <v>47.641734159123395</v>
      </c>
      <c r="J45" s="13">
        <v>62.625250501002007</v>
      </c>
      <c r="K45" s="13">
        <v>36.205648081100655</v>
      </c>
      <c r="L45" s="67">
        <v>36</v>
      </c>
    </row>
    <row r="46" spans="1:12" s="10" customFormat="1" ht="15" customHeight="1" x14ac:dyDescent="0.25">
      <c r="A46" s="11" t="s">
        <v>61</v>
      </c>
      <c r="B46" s="53">
        <v>15</v>
      </c>
      <c r="C46" s="49">
        <v>26</v>
      </c>
      <c r="D46" s="49">
        <v>40</v>
      </c>
      <c r="E46" s="49">
        <v>27</v>
      </c>
      <c r="F46" s="56">
        <v>19</v>
      </c>
      <c r="G46" s="13">
        <v>151.07261557055091</v>
      </c>
      <c r="H46" s="13">
        <v>264.92765437130629</v>
      </c>
      <c r="I46" s="13">
        <v>396.98292973402141</v>
      </c>
      <c r="J46" s="13">
        <v>277.20739219712527</v>
      </c>
      <c r="K46" s="13">
        <v>184.96884735202491</v>
      </c>
      <c r="L46" s="67">
        <v>12</v>
      </c>
    </row>
    <row r="47" spans="1:12" s="10" customFormat="1" ht="15" customHeight="1" x14ac:dyDescent="0.25">
      <c r="A47" s="11" t="s">
        <v>62</v>
      </c>
      <c r="B47" s="53">
        <v>0</v>
      </c>
      <c r="C47" s="49">
        <v>0</v>
      </c>
      <c r="D47" s="49">
        <v>0</v>
      </c>
      <c r="E47" s="49">
        <v>0</v>
      </c>
      <c r="F47" s="56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67">
        <v>38</v>
      </c>
    </row>
    <row r="48" spans="1:12" s="10" customFormat="1" ht="15" customHeight="1" x14ac:dyDescent="0.25">
      <c r="A48" s="11" t="s">
        <v>63</v>
      </c>
      <c r="B48" s="53">
        <v>0</v>
      </c>
      <c r="C48" s="49">
        <v>0</v>
      </c>
      <c r="D48" s="49">
        <v>2</v>
      </c>
      <c r="E48" s="49">
        <v>1</v>
      </c>
      <c r="F48" s="56">
        <v>3</v>
      </c>
      <c r="G48" s="13">
        <v>0</v>
      </c>
      <c r="H48" s="13">
        <v>0</v>
      </c>
      <c r="I48" s="13">
        <v>24.233612019871561</v>
      </c>
      <c r="J48" s="13">
        <v>12.891581797086502</v>
      </c>
      <c r="K48" s="13">
        <v>38.875210574057277</v>
      </c>
      <c r="L48" s="67">
        <v>34</v>
      </c>
    </row>
    <row r="49" spans="1:12" s="10" customFormat="1" ht="15" customHeight="1" x14ac:dyDescent="0.25">
      <c r="A49" s="11" t="s">
        <v>64</v>
      </c>
      <c r="B49" s="53">
        <v>1</v>
      </c>
      <c r="C49" s="49">
        <v>0</v>
      </c>
      <c r="D49" s="49">
        <v>2</v>
      </c>
      <c r="E49" s="49">
        <v>2</v>
      </c>
      <c r="F49" s="56">
        <v>2</v>
      </c>
      <c r="G49" s="13">
        <v>18.073377914332188</v>
      </c>
      <c r="H49" s="13">
        <v>0</v>
      </c>
      <c r="I49" s="13">
        <v>36.284470246734401</v>
      </c>
      <c r="J49" s="13">
        <v>37.509377344336087</v>
      </c>
      <c r="K49" s="13">
        <v>36.764705882352942</v>
      </c>
      <c r="L49" s="67">
        <v>35</v>
      </c>
    </row>
    <row r="50" spans="1:12" s="10" customFormat="1" ht="15" customHeight="1" x14ac:dyDescent="0.25">
      <c r="A50" s="11" t="s">
        <v>65</v>
      </c>
      <c r="B50" s="53">
        <v>7</v>
      </c>
      <c r="C50" s="49">
        <v>4</v>
      </c>
      <c r="D50" s="49">
        <v>11</v>
      </c>
      <c r="E50" s="49">
        <v>10</v>
      </c>
      <c r="F50" s="56">
        <v>10</v>
      </c>
      <c r="G50" s="13">
        <v>31.621267561096808</v>
      </c>
      <c r="H50" s="13">
        <v>18.805829807240244</v>
      </c>
      <c r="I50" s="13">
        <v>52.132701421800945</v>
      </c>
      <c r="J50" s="13">
        <v>51.258393561945766</v>
      </c>
      <c r="K50" s="13">
        <v>49.627791563275437</v>
      </c>
      <c r="L50" s="67">
        <v>31</v>
      </c>
    </row>
    <row r="51" spans="1:12" s="10" customFormat="1" ht="15" customHeight="1" x14ac:dyDescent="0.25">
      <c r="A51" s="11" t="s">
        <v>66</v>
      </c>
      <c r="B51" s="53">
        <v>2</v>
      </c>
      <c r="C51" s="49">
        <v>0</v>
      </c>
      <c r="D51" s="49">
        <v>2</v>
      </c>
      <c r="E51" s="49">
        <v>2</v>
      </c>
      <c r="F51" s="56">
        <v>5</v>
      </c>
      <c r="G51" s="13">
        <v>75.159714393085309</v>
      </c>
      <c r="H51" s="13">
        <v>0</v>
      </c>
      <c r="I51" s="13">
        <v>83.507306889352819</v>
      </c>
      <c r="J51" s="13">
        <v>91.617040769583141</v>
      </c>
      <c r="K51" s="13">
        <v>209.29259104227711</v>
      </c>
      <c r="L51" s="67">
        <v>9</v>
      </c>
    </row>
    <row r="52" spans="1:12" s="10" customFormat="1" ht="15" customHeight="1" x14ac:dyDescent="0.25">
      <c r="A52" s="11" t="s">
        <v>67</v>
      </c>
      <c r="B52" s="53">
        <v>0</v>
      </c>
      <c r="C52" s="49">
        <v>2</v>
      </c>
      <c r="D52" s="49">
        <v>4</v>
      </c>
      <c r="E52" s="49">
        <v>6</v>
      </c>
      <c r="F52" s="56">
        <v>8</v>
      </c>
      <c r="G52" s="13">
        <v>0</v>
      </c>
      <c r="H52" s="13">
        <v>102.09290454313425</v>
      </c>
      <c r="I52" s="13">
        <v>213.21961620469082</v>
      </c>
      <c r="J52" s="13">
        <v>326.26427406199019</v>
      </c>
      <c r="K52" s="13">
        <v>411.94644696189494</v>
      </c>
      <c r="L52" s="67">
        <v>2</v>
      </c>
    </row>
    <row r="53" spans="1:12" s="10" customFormat="1" ht="15" customHeight="1" x14ac:dyDescent="0.25">
      <c r="A53" s="11" t="s">
        <v>68</v>
      </c>
      <c r="B53" s="53">
        <v>0</v>
      </c>
      <c r="C53" s="49">
        <v>0</v>
      </c>
      <c r="D53" s="49">
        <v>0</v>
      </c>
      <c r="E53" s="49">
        <v>0</v>
      </c>
      <c r="F53" s="56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67">
        <v>38</v>
      </c>
    </row>
    <row r="54" spans="1:12" s="10" customFormat="1" ht="15" customHeight="1" x14ac:dyDescent="0.25">
      <c r="A54" s="11" t="s">
        <v>69</v>
      </c>
      <c r="B54" s="53">
        <v>0</v>
      </c>
      <c r="C54" s="49">
        <v>0</v>
      </c>
      <c r="D54" s="49">
        <v>0</v>
      </c>
      <c r="E54" s="49">
        <v>0</v>
      </c>
      <c r="F54" s="56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67">
        <v>38</v>
      </c>
    </row>
    <row r="55" spans="1:12" s="10" customFormat="1" ht="15" customHeight="1" x14ac:dyDescent="0.25">
      <c r="A55" s="11" t="s">
        <v>70</v>
      </c>
      <c r="B55" s="53">
        <v>1</v>
      </c>
      <c r="C55" s="49">
        <v>2</v>
      </c>
      <c r="D55" s="49">
        <v>1</v>
      </c>
      <c r="E55" s="49">
        <v>1</v>
      </c>
      <c r="F55" s="56">
        <v>3</v>
      </c>
      <c r="G55" s="13">
        <v>19.481784531463081</v>
      </c>
      <c r="H55" s="13">
        <v>39.769337840524955</v>
      </c>
      <c r="I55" s="13">
        <v>19.790223629527013</v>
      </c>
      <c r="J55" s="13">
        <v>20.210185933710591</v>
      </c>
      <c r="K55" s="13">
        <v>60.753341433778857</v>
      </c>
      <c r="L55" s="67">
        <v>28</v>
      </c>
    </row>
    <row r="56" spans="1:12" s="10" customFormat="1" ht="15" customHeight="1" x14ac:dyDescent="0.25">
      <c r="A56" s="11" t="s">
        <v>71</v>
      </c>
      <c r="B56" s="53">
        <v>1</v>
      </c>
      <c r="C56" s="49">
        <v>2</v>
      </c>
      <c r="D56" s="49">
        <v>1</v>
      </c>
      <c r="E56" s="49">
        <v>0</v>
      </c>
      <c r="F56" s="56">
        <v>3</v>
      </c>
      <c r="G56" s="13">
        <v>21.528525296017222</v>
      </c>
      <c r="H56" s="13">
        <v>44.238000442380006</v>
      </c>
      <c r="I56" s="13">
        <v>22.846698652044779</v>
      </c>
      <c r="J56" s="13">
        <v>0</v>
      </c>
      <c r="K56" s="13">
        <v>70.257611241217802</v>
      </c>
      <c r="L56" s="67">
        <v>25</v>
      </c>
    </row>
    <row r="57" spans="1:12" s="10" customFormat="1" ht="15" customHeight="1" x14ac:dyDescent="0.25">
      <c r="A57" s="11" t="s">
        <v>72</v>
      </c>
      <c r="B57" s="53">
        <v>16</v>
      </c>
      <c r="C57" s="49">
        <v>13</v>
      </c>
      <c r="D57" s="49">
        <v>12</v>
      </c>
      <c r="E57" s="49">
        <v>17</v>
      </c>
      <c r="F57" s="56">
        <v>21</v>
      </c>
      <c r="G57" s="13">
        <v>214.96708316539031</v>
      </c>
      <c r="H57" s="13">
        <v>177.11171662125341</v>
      </c>
      <c r="I57" s="13">
        <v>164.49623029472241</v>
      </c>
      <c r="J57" s="13">
        <v>241.10055311303361</v>
      </c>
      <c r="K57" s="13">
        <v>288.93780957622454</v>
      </c>
      <c r="L57" s="67">
        <v>3</v>
      </c>
    </row>
    <row r="58" spans="1:12" s="10" customFormat="1" ht="15" customHeight="1" x14ac:dyDescent="0.25">
      <c r="A58" s="11" t="s">
        <v>73</v>
      </c>
      <c r="B58" s="53">
        <v>0</v>
      </c>
      <c r="C58" s="49">
        <v>0</v>
      </c>
      <c r="D58" s="49">
        <v>0</v>
      </c>
      <c r="E58" s="49">
        <v>3</v>
      </c>
      <c r="F58" s="56">
        <v>3</v>
      </c>
      <c r="G58" s="13">
        <v>0</v>
      </c>
      <c r="H58" s="13">
        <v>0</v>
      </c>
      <c r="I58" s="13">
        <v>0</v>
      </c>
      <c r="J58" s="13">
        <v>238.85350318471339</v>
      </c>
      <c r="K58" s="13">
        <v>246.30541871921181</v>
      </c>
      <c r="L58" s="67">
        <v>7</v>
      </c>
    </row>
    <row r="59" spans="1:12" s="10" customFormat="1" ht="15" customHeight="1" x14ac:dyDescent="0.25">
      <c r="A59" s="11" t="s">
        <v>74</v>
      </c>
      <c r="B59" s="53">
        <v>1</v>
      </c>
      <c r="C59" s="49">
        <v>2</v>
      </c>
      <c r="D59" s="49">
        <v>1</v>
      </c>
      <c r="E59" s="49">
        <v>0</v>
      </c>
      <c r="F59" s="56">
        <v>1</v>
      </c>
      <c r="G59" s="13">
        <v>134.58950201884252</v>
      </c>
      <c r="H59" s="13">
        <v>272.85129604365619</v>
      </c>
      <c r="I59" s="13">
        <v>126.90355329949239</v>
      </c>
      <c r="J59" s="13">
        <v>0</v>
      </c>
      <c r="K59" s="13">
        <v>124.68827930174564</v>
      </c>
      <c r="L59" s="67">
        <v>19</v>
      </c>
    </row>
    <row r="60" spans="1:12" s="10" customFormat="1" ht="15" customHeight="1" x14ac:dyDescent="0.25">
      <c r="A60" s="11" t="s">
        <v>75</v>
      </c>
      <c r="B60" s="53">
        <v>0</v>
      </c>
      <c r="C60" s="49">
        <v>0</v>
      </c>
      <c r="D60" s="49">
        <v>0</v>
      </c>
      <c r="E60" s="49">
        <v>0</v>
      </c>
      <c r="F60" s="56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67">
        <v>38</v>
      </c>
    </row>
    <row r="61" spans="1:12" s="10" customFormat="1" ht="15" customHeight="1" x14ac:dyDescent="0.25">
      <c r="A61" s="11" t="s">
        <v>76</v>
      </c>
      <c r="B61" s="53">
        <v>5</v>
      </c>
      <c r="C61" s="49">
        <v>6</v>
      </c>
      <c r="D61" s="49">
        <v>3</v>
      </c>
      <c r="E61" s="49">
        <v>9</v>
      </c>
      <c r="F61" s="56">
        <v>11</v>
      </c>
      <c r="G61" s="13">
        <v>70.116393212733144</v>
      </c>
      <c r="H61" s="13">
        <v>86.994345367551105</v>
      </c>
      <c r="I61" s="13">
        <v>44.35901227266006</v>
      </c>
      <c r="J61" s="13">
        <v>134.30831219221011</v>
      </c>
      <c r="K61" s="13">
        <v>161.5034503009837</v>
      </c>
      <c r="L61" s="67">
        <v>14</v>
      </c>
    </row>
    <row r="62" spans="1:12" s="10" customFormat="1" ht="15" customHeight="1" x14ac:dyDescent="0.25">
      <c r="A62" s="11" t="s">
        <v>77</v>
      </c>
      <c r="B62" s="53">
        <v>0</v>
      </c>
      <c r="C62" s="49">
        <v>0</v>
      </c>
      <c r="D62" s="49">
        <v>1</v>
      </c>
      <c r="E62" s="49">
        <v>2</v>
      </c>
      <c r="F62" s="56">
        <v>0</v>
      </c>
      <c r="G62" s="13">
        <v>0</v>
      </c>
      <c r="H62" s="13">
        <v>0</v>
      </c>
      <c r="I62" s="13">
        <v>214.59227467811158</v>
      </c>
      <c r="J62" s="13">
        <v>506.32911392405066</v>
      </c>
      <c r="K62" s="13">
        <v>0</v>
      </c>
      <c r="L62" s="67">
        <v>38</v>
      </c>
    </row>
    <row r="63" spans="1:12" s="10" customFormat="1" ht="15" customHeight="1" x14ac:dyDescent="0.25">
      <c r="A63" s="11" t="s">
        <v>78</v>
      </c>
      <c r="B63" s="53">
        <v>1</v>
      </c>
      <c r="C63" s="49">
        <v>3</v>
      </c>
      <c r="D63" s="49">
        <v>4</v>
      </c>
      <c r="E63" s="49">
        <v>8</v>
      </c>
      <c r="F63" s="56">
        <v>7</v>
      </c>
      <c r="G63" s="13">
        <v>10.728462611307799</v>
      </c>
      <c r="H63" s="13">
        <v>33.229951262738147</v>
      </c>
      <c r="I63" s="13">
        <v>45.305244082002488</v>
      </c>
      <c r="J63" s="13">
        <v>96.026887528507984</v>
      </c>
      <c r="K63" s="13">
        <v>83.542188805346697</v>
      </c>
      <c r="L63" s="67">
        <v>22</v>
      </c>
    </row>
    <row r="64" spans="1:12" s="10" customFormat="1" ht="15" customHeight="1" x14ac:dyDescent="0.25">
      <c r="A64" s="11" t="s">
        <v>79</v>
      </c>
      <c r="B64" s="53">
        <v>0</v>
      </c>
      <c r="C64" s="49">
        <v>2</v>
      </c>
      <c r="D64" s="49">
        <v>2</v>
      </c>
      <c r="E64" s="49">
        <v>1</v>
      </c>
      <c r="F64" s="56">
        <v>2</v>
      </c>
      <c r="G64" s="13">
        <v>0</v>
      </c>
      <c r="H64" s="13">
        <v>93.896713615023472</v>
      </c>
      <c r="I64" s="13">
        <v>96.15384615384616</v>
      </c>
      <c r="J64" s="13">
        <v>50.942435048395311</v>
      </c>
      <c r="K64" s="13">
        <v>90.785292782569229</v>
      </c>
      <c r="L64" s="67">
        <v>21</v>
      </c>
    </row>
    <row r="65" spans="1:12" s="10" customFormat="1" ht="15" customHeight="1" thickBot="1" x14ac:dyDescent="0.3">
      <c r="A65" s="11" t="s">
        <v>80</v>
      </c>
      <c r="B65" s="60">
        <v>2</v>
      </c>
      <c r="C65" s="47">
        <v>5</v>
      </c>
      <c r="D65" s="47">
        <v>2</v>
      </c>
      <c r="E65" s="47">
        <v>6</v>
      </c>
      <c r="F65" s="64">
        <v>5</v>
      </c>
      <c r="G65" s="13">
        <v>168.91891891891891</v>
      </c>
      <c r="H65" s="13">
        <v>455.78851412944391</v>
      </c>
      <c r="I65" s="13">
        <v>171.37960582690661</v>
      </c>
      <c r="J65" s="13">
        <v>537.15308863025962</v>
      </c>
      <c r="K65" s="13">
        <v>412.54125412541254</v>
      </c>
      <c r="L65" s="63">
        <v>1</v>
      </c>
    </row>
    <row r="66" spans="1:12" s="10" customFormat="1" ht="24.95" customHeight="1" x14ac:dyDescent="0.25">
      <c r="A66" s="15" t="s">
        <v>81</v>
      </c>
      <c r="L66" s="16"/>
    </row>
    <row r="67" spans="1:12" s="10" customFormat="1" ht="18" customHeight="1" x14ac:dyDescent="0.25">
      <c r="A67" s="17" t="s">
        <v>96</v>
      </c>
      <c r="L67" s="16"/>
    </row>
    <row r="68" spans="1:12" s="10" customFormat="1" ht="18" customHeight="1" x14ac:dyDescent="0.25">
      <c r="A68" s="17" t="s">
        <v>82</v>
      </c>
      <c r="L68" s="16"/>
    </row>
    <row r="69" spans="1:12" ht="18" customHeight="1" x14ac:dyDescent="0.25">
      <c r="A69" s="35" t="s">
        <v>97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6"/>
    </row>
    <row r="70" spans="1:12" ht="18" customHeight="1" x14ac:dyDescent="0.25">
      <c r="A70" s="29" t="s">
        <v>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6"/>
    </row>
    <row r="71" spans="1:12" ht="15.75" x14ac:dyDescent="0.25">
      <c r="A71" s="29" t="s">
        <v>3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6"/>
    </row>
    <row r="72" spans="1:12" ht="15.75" x14ac:dyDescent="0.25">
      <c r="A72" s="28" t="s">
        <v>4</v>
      </c>
    </row>
  </sheetData>
  <sheetProtection algorithmName="SHA-512" hashValue="Trc+en87QAL0pwYtGC5LGXDA8wKGTeriVy6+cWIMIbtbOj2mqkNBeALPX+Eg5orMUj3gqknEjLp3PLlqjMPT3A==" saltValue="OmGJgHOE60e9XzW7G6JgYA==" spinCount="100000" sheet="1" objects="1" scenarios="1"/>
  <hyperlinks>
    <hyperlink ref="A72" location="'Table of Contents'!A1" display="Click here to return to the Table of Contents" xr:uid="{7E65B7BD-8895-4D35-92D1-AE878659BEE4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247A-A217-4502-8E69-35B675C98A46}">
  <sheetPr codeName="Sheet63">
    <pageSetUpPr fitToPage="1"/>
  </sheetPr>
  <dimension ref="A1:P28"/>
  <sheetViews>
    <sheetView workbookViewId="0"/>
  </sheetViews>
  <sheetFormatPr defaultColWidth="9.140625" defaultRowHeight="15" x14ac:dyDescent="0.25"/>
  <cols>
    <col min="1" max="1" width="37.7109375" style="33" customWidth="1"/>
    <col min="2" max="11" width="9.7109375" style="33" customWidth="1"/>
    <col min="12" max="16384" width="9.140625" style="33"/>
  </cols>
  <sheetData>
    <row r="1" spans="1:16" s="2" customFormat="1" ht="21" x14ac:dyDescent="0.3">
      <c r="A1" s="22" t="s">
        <v>98</v>
      </c>
      <c r="P1" s="3" t="s">
        <v>5</v>
      </c>
    </row>
    <row r="2" spans="1:16" s="2" customFormat="1" ht="30" customHeight="1" x14ac:dyDescent="0.3">
      <c r="A2" s="22" t="s">
        <v>99</v>
      </c>
    </row>
    <row r="3" spans="1:16" s="10" customFormat="1" ht="38.1" customHeight="1" thickBot="1" x14ac:dyDescent="0.35">
      <c r="A3" s="58" t="s">
        <v>100</v>
      </c>
      <c r="B3" s="24" t="s">
        <v>101</v>
      </c>
      <c r="C3" s="24" t="s">
        <v>102</v>
      </c>
      <c r="D3" s="24" t="s">
        <v>103</v>
      </c>
      <c r="E3" s="24" t="s">
        <v>104</v>
      </c>
      <c r="F3" s="24" t="s">
        <v>105</v>
      </c>
      <c r="G3" s="24" t="s">
        <v>7</v>
      </c>
      <c r="H3" s="24" t="s">
        <v>8</v>
      </c>
      <c r="I3" s="24" t="s">
        <v>9</v>
      </c>
      <c r="J3" s="24" t="s">
        <v>10</v>
      </c>
      <c r="K3" s="24" t="s">
        <v>11</v>
      </c>
    </row>
    <row r="4" spans="1:16" s="10" customFormat="1" ht="17.45" customHeight="1" x14ac:dyDescent="0.25">
      <c r="A4" s="68" t="s">
        <v>106</v>
      </c>
      <c r="B4" s="8">
        <v>33</v>
      </c>
      <c r="C4" s="8">
        <v>58</v>
      </c>
      <c r="D4" s="8">
        <v>104</v>
      </c>
      <c r="E4" s="8">
        <v>148</v>
      </c>
      <c r="F4" s="8">
        <v>214</v>
      </c>
      <c r="G4" s="8">
        <v>288</v>
      </c>
      <c r="H4" s="8">
        <v>328</v>
      </c>
      <c r="I4" s="8">
        <v>446</v>
      </c>
      <c r="J4" s="8">
        <v>483</v>
      </c>
      <c r="K4" s="8">
        <v>528</v>
      </c>
    </row>
    <row r="5" spans="1:16" s="10" customFormat="1" ht="17.45" customHeight="1" x14ac:dyDescent="0.25">
      <c r="A5" s="69" t="s">
        <v>107</v>
      </c>
      <c r="B5" s="12">
        <v>0</v>
      </c>
      <c r="C5" s="12">
        <v>4</v>
      </c>
      <c r="D5" s="12">
        <v>0</v>
      </c>
      <c r="E5" s="12">
        <v>1</v>
      </c>
      <c r="F5" s="12">
        <v>0</v>
      </c>
      <c r="G5" s="12">
        <v>0</v>
      </c>
      <c r="H5" s="12">
        <v>3</v>
      </c>
      <c r="I5" s="12">
        <v>5</v>
      </c>
      <c r="J5" s="12">
        <v>5</v>
      </c>
      <c r="K5" s="12">
        <v>4</v>
      </c>
    </row>
    <row r="6" spans="1:16" s="10" customFormat="1" ht="17.45" customHeight="1" x14ac:dyDescent="0.25">
      <c r="A6" s="70" t="s">
        <v>138</v>
      </c>
      <c r="B6" s="12">
        <v>2</v>
      </c>
      <c r="C6" s="12">
        <v>3</v>
      </c>
      <c r="D6" s="12">
        <v>12</v>
      </c>
      <c r="E6" s="12">
        <v>4</v>
      </c>
      <c r="F6" s="12">
        <v>13</v>
      </c>
      <c r="G6" s="12">
        <v>4</v>
      </c>
      <c r="H6" s="12">
        <v>11</v>
      </c>
      <c r="I6" s="12">
        <v>10</v>
      </c>
      <c r="J6" s="12">
        <v>5</v>
      </c>
      <c r="K6" s="12">
        <v>6</v>
      </c>
    </row>
    <row r="7" spans="1:16" s="10" customFormat="1" ht="17.45" customHeight="1" x14ac:dyDescent="0.25">
      <c r="A7" s="70" t="s">
        <v>108</v>
      </c>
      <c r="B7" s="12">
        <v>7</v>
      </c>
      <c r="C7" s="12">
        <v>10</v>
      </c>
      <c r="D7" s="12">
        <v>12</v>
      </c>
      <c r="E7" s="12">
        <v>22</v>
      </c>
      <c r="F7" s="12">
        <v>38</v>
      </c>
      <c r="G7" s="12">
        <v>51</v>
      </c>
      <c r="H7" s="12">
        <v>67</v>
      </c>
      <c r="I7" s="12">
        <v>64</v>
      </c>
      <c r="J7" s="12">
        <v>88</v>
      </c>
      <c r="K7" s="12">
        <v>68</v>
      </c>
    </row>
    <row r="8" spans="1:16" s="10" customFormat="1" ht="17.45" customHeight="1" x14ac:dyDescent="0.25">
      <c r="A8" s="69" t="s">
        <v>109</v>
      </c>
      <c r="B8" s="12">
        <v>18</v>
      </c>
      <c r="C8" s="12">
        <v>29</v>
      </c>
      <c r="D8" s="12">
        <v>57</v>
      </c>
      <c r="E8" s="12">
        <v>82</v>
      </c>
      <c r="F8" s="12">
        <v>100</v>
      </c>
      <c r="G8" s="12">
        <v>147</v>
      </c>
      <c r="H8" s="12">
        <v>154</v>
      </c>
      <c r="I8" s="12">
        <v>218</v>
      </c>
      <c r="J8" s="12">
        <v>227</v>
      </c>
      <c r="K8" s="12">
        <v>272</v>
      </c>
    </row>
    <row r="9" spans="1:16" s="10" customFormat="1" ht="17.45" customHeight="1" x14ac:dyDescent="0.25">
      <c r="A9" s="71" t="s">
        <v>110</v>
      </c>
      <c r="B9" s="50">
        <v>0</v>
      </c>
      <c r="C9" s="50">
        <v>1</v>
      </c>
      <c r="D9" s="50">
        <v>0</v>
      </c>
      <c r="E9" s="50">
        <v>2</v>
      </c>
      <c r="F9" s="50">
        <v>3</v>
      </c>
      <c r="G9" s="50">
        <v>1</v>
      </c>
      <c r="H9" s="50">
        <v>1</v>
      </c>
      <c r="I9" s="50">
        <v>5</v>
      </c>
      <c r="J9" s="50">
        <v>0</v>
      </c>
      <c r="K9" s="50">
        <v>1</v>
      </c>
    </row>
    <row r="10" spans="1:16" s="10" customFormat="1" ht="17.45" customHeight="1" x14ac:dyDescent="0.25">
      <c r="A10" s="69" t="s">
        <v>111</v>
      </c>
      <c r="B10" s="12">
        <v>6</v>
      </c>
      <c r="C10" s="12">
        <v>7</v>
      </c>
      <c r="D10" s="12">
        <v>22</v>
      </c>
      <c r="E10" s="12">
        <v>33</v>
      </c>
      <c r="F10" s="12">
        <v>54</v>
      </c>
      <c r="G10" s="12">
        <v>81</v>
      </c>
      <c r="H10" s="12">
        <v>86</v>
      </c>
      <c r="I10" s="12">
        <v>128</v>
      </c>
      <c r="J10" s="12">
        <v>135</v>
      </c>
      <c r="K10" s="12">
        <v>151</v>
      </c>
    </row>
    <row r="11" spans="1:16" s="10" customFormat="1" ht="17.45" customHeight="1" x14ac:dyDescent="0.25">
      <c r="A11" s="72" t="s">
        <v>112</v>
      </c>
      <c r="B11" s="12">
        <v>0</v>
      </c>
      <c r="C11" s="12">
        <v>4</v>
      </c>
      <c r="D11" s="12">
        <v>1</v>
      </c>
      <c r="E11" s="12">
        <v>4</v>
      </c>
      <c r="F11" s="12">
        <v>6</v>
      </c>
      <c r="G11" s="12">
        <v>4</v>
      </c>
      <c r="H11" s="12">
        <v>6</v>
      </c>
      <c r="I11" s="12">
        <v>16</v>
      </c>
      <c r="J11" s="12">
        <v>23</v>
      </c>
      <c r="K11" s="12">
        <v>26</v>
      </c>
    </row>
    <row r="12" spans="1:16" s="10" customFormat="1" ht="24" customHeight="1" x14ac:dyDescent="0.25">
      <c r="A12" s="36" t="s">
        <v>113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6" s="10" customFormat="1" ht="38.1" customHeight="1" thickBot="1" x14ac:dyDescent="0.35">
      <c r="A13" s="58" t="s">
        <v>100</v>
      </c>
      <c r="B13" s="24" t="s">
        <v>114</v>
      </c>
      <c r="C13" s="24" t="s">
        <v>115</v>
      </c>
      <c r="D13" s="24" t="s">
        <v>116</v>
      </c>
      <c r="E13" s="24" t="s">
        <v>117</v>
      </c>
      <c r="F13" s="24" t="s">
        <v>118</v>
      </c>
      <c r="G13" s="24" t="s">
        <v>12</v>
      </c>
      <c r="H13" s="24" t="s">
        <v>13</v>
      </c>
      <c r="I13" s="24" t="s">
        <v>14</v>
      </c>
      <c r="J13" s="24" t="s">
        <v>15</v>
      </c>
      <c r="K13" s="24" t="s">
        <v>16</v>
      </c>
    </row>
    <row r="14" spans="1:16" s="10" customFormat="1" ht="17.45" customHeight="1" x14ac:dyDescent="0.25">
      <c r="A14" s="68" t="s">
        <v>106</v>
      </c>
      <c r="B14" s="37">
        <v>6.5503743638197021</v>
      </c>
      <c r="C14" s="37">
        <v>11.731581417175034</v>
      </c>
      <c r="D14" s="37">
        <v>20.677054235515623</v>
      </c>
      <c r="E14" s="37">
        <v>30.094207068478553</v>
      </c>
      <c r="F14" s="37">
        <v>43.769494298716573</v>
      </c>
      <c r="G14" s="37">
        <v>61.042038464962296</v>
      </c>
      <c r="H14" s="37">
        <v>72.207888271501659</v>
      </c>
      <c r="I14" s="37">
        <v>99.877728162384173</v>
      </c>
      <c r="J14" s="37">
        <v>114.8916735649245</v>
      </c>
      <c r="K14" s="37">
        <v>120.85726253722424</v>
      </c>
    </row>
    <row r="15" spans="1:16" s="10" customFormat="1" ht="17.45" customHeight="1" x14ac:dyDescent="0.25">
      <c r="A15" s="69" t="s">
        <v>107</v>
      </c>
      <c r="B15" s="13">
        <v>0</v>
      </c>
      <c r="C15" s="13">
        <v>222.96544035674469</v>
      </c>
      <c r="D15" s="13">
        <v>0</v>
      </c>
      <c r="E15" s="13">
        <v>60.277275467148883</v>
      </c>
      <c r="F15" s="13">
        <v>0</v>
      </c>
      <c r="G15" s="13">
        <v>0</v>
      </c>
      <c r="H15" s="13">
        <v>200.93770931011386</v>
      </c>
      <c r="I15" s="13">
        <v>340.13605442176873</v>
      </c>
      <c r="J15" s="13">
        <v>361.53289949385396</v>
      </c>
      <c r="K15" s="13">
        <v>278.31410494094376</v>
      </c>
    </row>
    <row r="16" spans="1:16" s="10" customFormat="1" ht="17.45" customHeight="1" x14ac:dyDescent="0.25">
      <c r="A16" s="70" t="s">
        <v>138</v>
      </c>
      <c r="B16" s="13">
        <v>2.9177060994646009</v>
      </c>
      <c r="C16" s="13">
        <v>4.4041869136926168</v>
      </c>
      <c r="D16" s="13">
        <v>16.025641025641026</v>
      </c>
      <c r="E16" s="13">
        <v>5.6548292241574307</v>
      </c>
      <c r="F16" s="13">
        <v>17.680339462517679</v>
      </c>
      <c r="G16" s="13">
        <v>5.5786449471423394</v>
      </c>
      <c r="H16" s="13">
        <v>16.11225849921636</v>
      </c>
      <c r="I16" s="13">
        <v>14.90623975196017</v>
      </c>
      <c r="J16" s="13">
        <v>8.6187578646165512</v>
      </c>
      <c r="K16" s="13">
        <v>9.9522970834121285</v>
      </c>
    </row>
    <row r="17" spans="1:13" s="10" customFormat="1" ht="17.45" customHeight="1" x14ac:dyDescent="0.25">
      <c r="A17" s="70" t="s">
        <v>119</v>
      </c>
      <c r="B17" s="13">
        <v>26.38224098292692</v>
      </c>
      <c r="C17" s="13">
        <v>38.704183922281999</v>
      </c>
      <c r="D17" s="13">
        <v>47.562425683709868</v>
      </c>
      <c r="E17" s="13">
        <v>91.727818545697133</v>
      </c>
      <c r="F17" s="13">
        <v>159.93265993265993</v>
      </c>
      <c r="G17" s="13">
        <v>219.31710673432528</v>
      </c>
      <c r="H17" s="13">
        <v>301.38095452296341</v>
      </c>
      <c r="I17" s="13">
        <v>289.43560057887117</v>
      </c>
      <c r="J17" s="13">
        <v>416.23309053069721</v>
      </c>
      <c r="K17" s="13">
        <v>309.49971248067965</v>
      </c>
    </row>
    <row r="18" spans="1:13" s="10" customFormat="1" ht="17.45" customHeight="1" x14ac:dyDescent="0.25">
      <c r="A18" s="69" t="s">
        <v>109</v>
      </c>
      <c r="B18" s="13">
        <v>7.3584720541583541</v>
      </c>
      <c r="C18" s="13">
        <v>12.174643157010916</v>
      </c>
      <c r="D18" s="13">
        <v>24.017596049316129</v>
      </c>
      <c r="E18" s="13">
        <v>35.040638594272139</v>
      </c>
      <c r="F18" s="13">
        <v>43.718713795440138</v>
      </c>
      <c r="G18" s="13">
        <v>66.857992713843245</v>
      </c>
      <c r="H18" s="13">
        <v>73.090741681181981</v>
      </c>
      <c r="I18" s="13">
        <v>107.10530711709853</v>
      </c>
      <c r="J18" s="13">
        <v>117.07910834201542</v>
      </c>
      <c r="K18" s="13">
        <v>134.99567624823925</v>
      </c>
    </row>
    <row r="19" spans="1:13" s="10" customFormat="1" ht="17.45" customHeight="1" x14ac:dyDescent="0.25">
      <c r="A19" s="71" t="s">
        <v>110</v>
      </c>
      <c r="B19" s="51">
        <v>0</v>
      </c>
      <c r="C19" s="51">
        <v>50.150451354062184</v>
      </c>
      <c r="D19" s="51">
        <v>0</v>
      </c>
      <c r="E19" s="51">
        <v>100.25062656641605</v>
      </c>
      <c r="F19" s="51">
        <v>163.04347826086956</v>
      </c>
      <c r="G19" s="51">
        <v>55.679287305122493</v>
      </c>
      <c r="H19" s="51">
        <v>58.139534883720927</v>
      </c>
      <c r="I19" s="51">
        <v>294.9852507374631</v>
      </c>
      <c r="J19" s="51">
        <v>0</v>
      </c>
      <c r="K19" s="51">
        <v>60.179550833853227</v>
      </c>
    </row>
    <row r="20" spans="1:13" s="10" customFormat="1" ht="17.45" customHeight="1" x14ac:dyDescent="0.25">
      <c r="A20" s="69" t="s">
        <v>111</v>
      </c>
      <c r="B20" s="13">
        <v>4.3723174010945369</v>
      </c>
      <c r="C20" s="13">
        <v>5.0830719182061115</v>
      </c>
      <c r="D20" s="13">
        <v>15.894001459358316</v>
      </c>
      <c r="E20" s="13">
        <v>24.312974287187799</v>
      </c>
      <c r="F20" s="13">
        <v>40.860491687916642</v>
      </c>
      <c r="G20" s="13">
        <v>63.712804700589146</v>
      </c>
      <c r="H20" s="13">
        <v>70.421381896791729</v>
      </c>
      <c r="I20" s="13">
        <v>106.50424768894104</v>
      </c>
      <c r="J20" s="13">
        <v>117.56304862756026</v>
      </c>
      <c r="K20" s="13">
        <v>126.53521988019914</v>
      </c>
    </row>
    <row r="21" spans="1:13" s="10" customFormat="1" ht="15.75" x14ac:dyDescent="0.25">
      <c r="A21" s="25" t="s">
        <v>120</v>
      </c>
    </row>
    <row r="22" spans="1:13" s="10" customFormat="1" ht="15.75" x14ac:dyDescent="0.25">
      <c r="A22" s="38" t="s">
        <v>121</v>
      </c>
    </row>
    <row r="23" spans="1:13" s="10" customFormat="1" ht="15.75" x14ac:dyDescent="0.25">
      <c r="A23" s="38" t="s">
        <v>122</v>
      </c>
    </row>
    <row r="24" spans="1:13" s="10" customFormat="1" ht="20.100000000000001" customHeight="1" x14ac:dyDescent="0.25">
      <c r="A24" s="10" t="s">
        <v>123</v>
      </c>
    </row>
    <row r="25" spans="1:13" s="10" customFormat="1" ht="18" customHeight="1" x14ac:dyDescent="0.25">
      <c r="A25" s="38" t="s">
        <v>97</v>
      </c>
      <c r="M25" s="16"/>
    </row>
    <row r="26" spans="1:13" s="10" customFormat="1" ht="18" customHeight="1" x14ac:dyDescent="0.25">
      <c r="A26" s="39" t="s">
        <v>124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6"/>
    </row>
    <row r="27" spans="1:13" s="10" customFormat="1" ht="15.75" x14ac:dyDescent="0.25">
      <c r="A27" s="39" t="s">
        <v>125</v>
      </c>
      <c r="M27" s="16"/>
    </row>
    <row r="28" spans="1:13" s="19" customFormat="1" ht="15.75" x14ac:dyDescent="0.25">
      <c r="A28" s="28" t="s">
        <v>4</v>
      </c>
      <c r="G28" s="20"/>
      <c r="M28" s="21"/>
    </row>
  </sheetData>
  <sheetProtection algorithmName="SHA-512" hashValue="+I0lVOCnz9J37rhGp17mY7E8ixvSraqGeMRLcS+gaF2viTuJcGxps0gZoeJixSoxEpp4sASLhKTaKtkkC13jfQ==" saltValue="ah7dfynpcMAUGJDZED/Aag==" spinCount="100000" sheet="1" objects="1" scenarios="1"/>
  <hyperlinks>
    <hyperlink ref="A28" location="'Table of Contents'!A1" display="Click here to return to the Table of Contents" xr:uid="{03D866F6-38E8-4E52-9D57-240761CC4BFA}"/>
  </hyperlinks>
  <printOptions horizontalCentered="1"/>
  <pageMargins left="0.4" right="0.4" top="0.3" bottom="0.1" header="0.3" footer="0"/>
  <pageSetup scale="72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B885-BE6B-4DF0-A2AC-FBDF8DA39AF9}">
  <sheetPr codeName="Sheet64">
    <pageSetUpPr fitToPage="1"/>
  </sheetPr>
  <dimension ref="A1:M19"/>
  <sheetViews>
    <sheetView workbookViewId="0"/>
  </sheetViews>
  <sheetFormatPr defaultColWidth="9.140625" defaultRowHeight="15.75" x14ac:dyDescent="0.25"/>
  <cols>
    <col min="1" max="1" width="10.7109375" style="10" customWidth="1"/>
    <col min="2" max="4" width="12.7109375" style="10" customWidth="1"/>
    <col min="5" max="6" width="14.7109375" style="10" customWidth="1"/>
    <col min="7" max="7" width="25.7109375" style="10" customWidth="1"/>
    <col min="8" max="16384" width="9.140625" style="10"/>
  </cols>
  <sheetData>
    <row r="1" spans="1:7" ht="30" customHeight="1" thickBot="1" x14ac:dyDescent="0.3">
      <c r="A1" s="22" t="s">
        <v>126</v>
      </c>
    </row>
    <row r="2" spans="1:7" ht="50.1" customHeight="1" thickBot="1" x14ac:dyDescent="0.3">
      <c r="A2" s="74" t="s">
        <v>127</v>
      </c>
      <c r="B2" s="74" t="s">
        <v>83</v>
      </c>
      <c r="C2" s="40" t="s">
        <v>128</v>
      </c>
      <c r="D2" s="74" t="s">
        <v>129</v>
      </c>
      <c r="E2" s="40" t="s">
        <v>130</v>
      </c>
      <c r="F2" s="74" t="s">
        <v>131</v>
      </c>
    </row>
    <row r="3" spans="1:7" ht="17.45" customHeight="1" x14ac:dyDescent="0.25">
      <c r="A3" s="76">
        <v>2012</v>
      </c>
      <c r="B3" s="73">
        <v>33</v>
      </c>
      <c r="C3" s="12">
        <v>0</v>
      </c>
      <c r="D3" s="67">
        <v>1</v>
      </c>
      <c r="E3" s="12">
        <v>31</v>
      </c>
      <c r="F3" s="67">
        <v>1</v>
      </c>
    </row>
    <row r="4" spans="1:7" ht="17.45" customHeight="1" x14ac:dyDescent="0.25">
      <c r="A4" s="76">
        <v>2013</v>
      </c>
      <c r="B4" s="67">
        <v>58</v>
      </c>
      <c r="C4" s="12">
        <v>0</v>
      </c>
      <c r="D4" s="67">
        <v>7</v>
      </c>
      <c r="E4" s="12">
        <v>50</v>
      </c>
      <c r="F4" s="67">
        <v>1</v>
      </c>
    </row>
    <row r="5" spans="1:7" ht="17.45" customHeight="1" x14ac:dyDescent="0.25">
      <c r="A5" s="76">
        <v>2014</v>
      </c>
      <c r="B5" s="67">
        <v>104</v>
      </c>
      <c r="C5" s="12">
        <v>0</v>
      </c>
      <c r="D5" s="67">
        <v>8</v>
      </c>
      <c r="E5" s="12">
        <v>93</v>
      </c>
      <c r="F5" s="67">
        <v>3</v>
      </c>
    </row>
    <row r="6" spans="1:7" ht="17.45" customHeight="1" x14ac:dyDescent="0.25">
      <c r="A6" s="76">
        <v>2015</v>
      </c>
      <c r="B6" s="67">
        <v>148</v>
      </c>
      <c r="C6" s="12">
        <v>0</v>
      </c>
      <c r="D6" s="67">
        <v>13</v>
      </c>
      <c r="E6" s="12">
        <v>135</v>
      </c>
      <c r="F6" s="67">
        <v>0</v>
      </c>
    </row>
    <row r="7" spans="1:7" ht="17.45" customHeight="1" x14ac:dyDescent="0.25">
      <c r="A7" s="76">
        <v>2016</v>
      </c>
      <c r="B7" s="67">
        <v>214</v>
      </c>
      <c r="C7" s="12">
        <v>1</v>
      </c>
      <c r="D7" s="67">
        <v>12</v>
      </c>
      <c r="E7" s="12">
        <v>200</v>
      </c>
      <c r="F7" s="67">
        <v>1</v>
      </c>
    </row>
    <row r="8" spans="1:7" ht="17.45" customHeight="1" x14ac:dyDescent="0.25">
      <c r="A8" s="76">
        <v>2017</v>
      </c>
      <c r="B8" s="67">
        <v>288</v>
      </c>
      <c r="C8" s="12">
        <v>0</v>
      </c>
      <c r="D8" s="67">
        <v>28</v>
      </c>
      <c r="E8" s="12">
        <v>259</v>
      </c>
      <c r="F8" s="67">
        <v>1</v>
      </c>
    </row>
    <row r="9" spans="1:7" ht="17.45" customHeight="1" x14ac:dyDescent="0.25">
      <c r="A9" s="76">
        <v>2018</v>
      </c>
      <c r="B9" s="67">
        <v>328</v>
      </c>
      <c r="C9" s="12">
        <v>1</v>
      </c>
      <c r="D9" s="67">
        <v>19</v>
      </c>
      <c r="E9" s="12">
        <v>305</v>
      </c>
      <c r="F9" s="67">
        <v>3</v>
      </c>
    </row>
    <row r="10" spans="1:7" ht="17.45" customHeight="1" x14ac:dyDescent="0.25">
      <c r="A10" s="76">
        <v>2019</v>
      </c>
      <c r="B10" s="67">
        <v>446</v>
      </c>
      <c r="C10" s="12">
        <v>1</v>
      </c>
      <c r="D10" s="67">
        <v>38</v>
      </c>
      <c r="E10" s="12">
        <v>397</v>
      </c>
      <c r="F10" s="67">
        <v>10</v>
      </c>
    </row>
    <row r="11" spans="1:7" ht="17.45" customHeight="1" x14ac:dyDescent="0.25">
      <c r="A11" s="76">
        <v>2020</v>
      </c>
      <c r="B11" s="67">
        <v>483</v>
      </c>
      <c r="C11" s="12">
        <v>2</v>
      </c>
      <c r="D11" s="67">
        <v>23</v>
      </c>
      <c r="E11" s="12">
        <v>450</v>
      </c>
      <c r="F11" s="67">
        <v>8</v>
      </c>
    </row>
    <row r="12" spans="1:7" ht="17.45" customHeight="1" thickBot="1" x14ac:dyDescent="0.3">
      <c r="A12" s="77">
        <v>2021</v>
      </c>
      <c r="B12" s="63">
        <v>528</v>
      </c>
      <c r="C12" s="12">
        <v>2</v>
      </c>
      <c r="D12" s="63">
        <v>46</v>
      </c>
      <c r="E12" s="12">
        <v>466</v>
      </c>
      <c r="F12" s="63">
        <v>14</v>
      </c>
    </row>
    <row r="13" spans="1:7" ht="24.95" customHeight="1" x14ac:dyDescent="0.25">
      <c r="A13" s="41" t="s">
        <v>132</v>
      </c>
    </row>
    <row r="14" spans="1:7" ht="24.95" customHeight="1" x14ac:dyDescent="0.25">
      <c r="A14" s="10" t="s">
        <v>133</v>
      </c>
    </row>
    <row r="15" spans="1:7" x14ac:dyDescent="0.25">
      <c r="A15" s="27" t="s">
        <v>134</v>
      </c>
      <c r="B15" s="18"/>
      <c r="C15" s="18"/>
      <c r="D15" s="18"/>
      <c r="E15" s="18"/>
      <c r="F15" s="18"/>
      <c r="G15" s="18"/>
    </row>
    <row r="16" spans="1:7" ht="24.95" customHeight="1" x14ac:dyDescent="0.25">
      <c r="A16" s="10" t="s">
        <v>135</v>
      </c>
    </row>
    <row r="17" spans="1:13" x14ac:dyDescent="0.25">
      <c r="A17" s="42" t="s">
        <v>136</v>
      </c>
      <c r="B17" s="18"/>
      <c r="C17" s="18"/>
      <c r="D17" s="18"/>
      <c r="E17" s="18"/>
      <c r="F17" s="18"/>
      <c r="G17" s="18"/>
    </row>
    <row r="18" spans="1:13" ht="24.95" customHeight="1" x14ac:dyDescent="0.25">
      <c r="A18" s="26" t="s">
        <v>82</v>
      </c>
    </row>
    <row r="19" spans="1:13" s="19" customFormat="1" x14ac:dyDescent="0.25">
      <c r="A19" s="28" t="s">
        <v>4</v>
      </c>
      <c r="G19" s="20"/>
      <c r="M19" s="21"/>
    </row>
  </sheetData>
  <sheetProtection algorithmName="SHA-512" hashValue="sTOgQfu41ymbzEUtLoAiXQvOCrcQB54icJC9aB/uy4LBG24HhXJZsZRMU3gOQQeRtUtEUGV16/8VbHc1hB4VkQ==" saltValue="DzXpvvnPxEVi0H1TmDVDJg==" spinCount="100000" sheet="1" objects="1" scenarios="1"/>
  <hyperlinks>
    <hyperlink ref="A19" location="'Table of Contents'!A1" display="Click here to return to the Table of Contents" xr:uid="{AAE77034-C843-4410-BDF3-9B9E95428414}"/>
  </hyperlinks>
  <printOptions horizontalCentered="1"/>
  <pageMargins left="0.4" right="0.4" top="0.3" bottom="0.1" header="0.3" footer="0"/>
  <pageSetup scale="8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1FCA-134F-4959-ADF3-DC4930BFE59C}">
  <sheetPr codeName="Sheet70">
    <pageSetUpPr fitToPage="1"/>
  </sheetPr>
  <dimension ref="A1:C11"/>
  <sheetViews>
    <sheetView workbookViewId="0"/>
  </sheetViews>
  <sheetFormatPr defaultRowHeight="15" x14ac:dyDescent="0.25"/>
  <cols>
    <col min="1" max="1" width="28" customWidth="1"/>
    <col min="2" max="2" width="14" customWidth="1"/>
    <col min="3" max="3" width="15.28515625" customWidth="1"/>
  </cols>
  <sheetData>
    <row r="1" spans="1:3" ht="21.75" thickBot="1" x14ac:dyDescent="0.3">
      <c r="A1" s="78" t="s">
        <v>137</v>
      </c>
    </row>
    <row r="2" spans="1:3" ht="18" thickBot="1" x14ac:dyDescent="0.3">
      <c r="A2" s="79" t="s">
        <v>85</v>
      </c>
      <c r="B2" s="61" t="s">
        <v>86</v>
      </c>
      <c r="C2" s="44" t="s">
        <v>87</v>
      </c>
    </row>
    <row r="3" spans="1:3" ht="15.75" x14ac:dyDescent="0.25">
      <c r="A3" s="80" t="s">
        <v>84</v>
      </c>
      <c r="B3" s="62">
        <v>528</v>
      </c>
      <c r="C3" s="45">
        <v>100</v>
      </c>
    </row>
    <row r="4" spans="1:3" ht="15.75" x14ac:dyDescent="0.25">
      <c r="A4" s="81" t="s">
        <v>88</v>
      </c>
      <c r="B4" s="75">
        <v>196</v>
      </c>
      <c r="C4" s="46">
        <v>37.121212121212118</v>
      </c>
    </row>
    <row r="5" spans="1:3" ht="15.75" x14ac:dyDescent="0.25">
      <c r="A5" s="82" t="s">
        <v>89</v>
      </c>
      <c r="B5" s="75">
        <v>203</v>
      </c>
      <c r="C5" s="46">
        <v>38.446969696969695</v>
      </c>
    </row>
    <row r="6" spans="1:3" ht="15.75" x14ac:dyDescent="0.25">
      <c r="A6" s="82" t="s">
        <v>90</v>
      </c>
      <c r="B6" s="75">
        <v>0</v>
      </c>
      <c r="C6" s="46">
        <v>0</v>
      </c>
    </row>
    <row r="7" spans="1:3" ht="15.75" x14ac:dyDescent="0.25">
      <c r="A7" s="82" t="s">
        <v>91</v>
      </c>
      <c r="B7" s="75">
        <v>0</v>
      </c>
      <c r="C7" s="46">
        <v>0</v>
      </c>
    </row>
    <row r="8" spans="1:3" ht="15.75" x14ac:dyDescent="0.25">
      <c r="A8" s="82" t="s">
        <v>92</v>
      </c>
      <c r="B8" s="75">
        <v>0</v>
      </c>
      <c r="C8" s="46">
        <v>0</v>
      </c>
    </row>
    <row r="9" spans="1:3" ht="16.5" thickBot="1" x14ac:dyDescent="0.3">
      <c r="A9" s="83" t="s">
        <v>93</v>
      </c>
      <c r="B9" s="63">
        <v>129</v>
      </c>
      <c r="C9" s="48">
        <v>24.43181818181818</v>
      </c>
    </row>
    <row r="10" spans="1:3" ht="15.75" x14ac:dyDescent="0.25">
      <c r="A10" s="17" t="s">
        <v>82</v>
      </c>
      <c r="B10" s="10"/>
      <c r="C10" s="10"/>
    </row>
    <row r="11" spans="1:3" ht="15.75" x14ac:dyDescent="0.25">
      <c r="A11" s="28" t="s">
        <v>4</v>
      </c>
    </row>
  </sheetData>
  <sheetProtection algorithmName="SHA-512" hashValue="/g3UeMbKXPKTI5YJCKruVygm5FLHy3a3oQ9O9gLhQW5kBbXxnLKzUo50vW9DkMJHDcBQsm6tquNWlm1WW0e36A==" saltValue="foZE4/Hck8BYVQdcMTzPKg==" spinCount="100000" sheet="1" objects="1" scenarios="1"/>
  <hyperlinks>
    <hyperlink ref="A11" location="'Table of Contents'!A1" display="Click here to return to the Table of Contents" xr:uid="{C75F9AAF-9797-44E8-B7B0-3044D971BE66}"/>
  </hyperlinks>
  <pageMargins left="0.7" right="0.7" top="0.75" bottom="0.75" header="0.3" footer="0.3"/>
  <pageSetup scale="7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PublishingExpirationDate xmlns="http://schemas.microsoft.com/sharepoint/v3" xsi:nil="true"/>
    <PublishingStartDate xmlns="http://schemas.microsoft.com/sharepoint/v3" xsi:nil="true"/>
    <TaxCatchAll xmlns="a48324c4-7d20-48d3-8188-32763737222b">
      <Value>97</Value>
    </TaxCatchAll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off2d280d04f435e8ad65f64297220d7 xmlns="a48324c4-7d20-48d3-8188-32763737222b">
      <Terms xmlns="http://schemas.microsoft.com/office/infopath/2007/PartnerControls"/>
    </off2d280d04f435e8ad65f64297220d7>
  </documentManagement>
</p:properties>
</file>

<file path=customXml/itemProps1.xml><?xml version="1.0" encoding="utf-8"?>
<ds:datastoreItem xmlns:ds="http://schemas.openxmlformats.org/officeDocument/2006/customXml" ds:itemID="{67A79783-1FE7-4998-B28A-FB947B92BDD6}"/>
</file>

<file path=customXml/itemProps2.xml><?xml version="1.0" encoding="utf-8"?>
<ds:datastoreItem xmlns:ds="http://schemas.openxmlformats.org/officeDocument/2006/customXml" ds:itemID="{B76C604C-8CF1-4941-AB61-595941D7B7AD}"/>
</file>

<file path=customXml/itemProps3.xml><?xml version="1.0" encoding="utf-8"?>
<ds:datastoreItem xmlns:ds="http://schemas.openxmlformats.org/officeDocument/2006/customXml" ds:itemID="{19F0C543-3CC5-4EDD-94F5-1021476FD7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Table of Contents</vt:lpstr>
      <vt:lpstr>Table CS-1</vt:lpstr>
      <vt:lpstr>Table CS-2</vt:lpstr>
      <vt:lpstr>Table CS-3</vt:lpstr>
      <vt:lpstr>Table CS-4</vt:lpstr>
      <vt:lpstr>'Table CS-1'!Print_Area</vt:lpstr>
      <vt:lpstr>'Table CS-2'!Print_Area</vt:lpstr>
      <vt:lpstr>'Table CS-3'!Print_Area</vt:lpstr>
      <vt:lpstr>'Table CS-4'!Print_Area</vt:lpstr>
      <vt:lpstr>'Table CS-1'!RateRank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2021 Data Tables for Congenital Syphilis</dc:title>
  <dc:subject/>
  <dc:creator/>
  <cp:keywords/>
  <dc:description/>
  <cp:lastModifiedBy>Reyna, Melissa@CDPH</cp:lastModifiedBy>
  <cp:revision/>
  <cp:lastPrinted>2023-09-15T21:05:37Z</cp:lastPrinted>
  <dcterms:created xsi:type="dcterms:W3CDTF">2020-10-01T22:57:02Z</dcterms:created>
  <dcterms:modified xsi:type="dcterms:W3CDTF">2023-09-21T20:17:25Z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 Language">
    <vt:lpwstr>97;#English|25e340a5-d50c-48d7-adc0-a905fb7bff5c</vt:lpwstr>
  </property>
  <property fmtid="{D5CDD505-2E9C-101B-9397-08002B2CF9AE}" pid="3" name="ContentTypeId">
    <vt:lpwstr>0x0101002CC577673628EB48993F371F1850BF7D003E18CAC0E743194EA29E89F4611861B3</vt:lpwstr>
  </property>
</Properties>
</file>